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_de_trabalho"/>
  <mc:AlternateContent xmlns:mc="http://schemas.openxmlformats.org/markup-compatibility/2006">
    <mc:Choice Requires="x15">
      <x15ac:absPath xmlns:x15ac="http://schemas.microsoft.com/office/spreadsheetml/2010/11/ac" url="C:\Users\200571\Desktop\Melhoria Dissipador São Domingos\2. Orçamento e planilha limpa\"/>
    </mc:Choice>
  </mc:AlternateContent>
  <bookViews>
    <workbookView xWindow="0" yWindow="0" windowWidth="19275" windowHeight="9300" activeTab="7"/>
  </bookViews>
  <sheets>
    <sheet name="Capa" sheetId="13" r:id="rId1"/>
    <sheet name="Resumo" sheetId="2" r:id="rId2"/>
    <sheet name="Orçamento" sheetId="1" r:id="rId3"/>
    <sheet name="Composições" sheetId="7" r:id="rId4"/>
    <sheet name="BDI - Serviço" sheetId="4" r:id="rId5"/>
    <sheet name="Cronograma" sheetId="9" r:id="rId6"/>
    <sheet name="Drenagem - 01" sheetId="12" r:id="rId7"/>
    <sheet name="Drenagem - 02" sheetId="11" r:id="rId8"/>
  </sheets>
  <externalReferences>
    <externalReference r:id="rId9"/>
    <externalReference r:id="rId10"/>
    <externalReference r:id="rId11"/>
    <externalReference r:id="rId12"/>
    <externalReference r:id="rId13"/>
    <externalReference r:id="rId14"/>
    <externalReference r:id="rId15"/>
  </externalReferences>
  <definedNames>
    <definedName name="_ind100">#REF!</definedName>
    <definedName name="_mem2">'[1]Mat Asf'!$H$37</definedName>
    <definedName name="_prd1">#REF!</definedName>
    <definedName name="_prt1">#REF!</definedName>
    <definedName name="_RET1">#REF!</definedName>
    <definedName name="a">#REF!</definedName>
    <definedName name="abc">'[2]Aterro PonteSul'!#REF!</definedName>
    <definedName name="_xlnm.Print_Area" localSheetId="4">'BDI - Serviço'!$B$3:$H$51</definedName>
    <definedName name="_xlnm.Print_Area" localSheetId="0">Capa!$A$1:$J$49</definedName>
    <definedName name="_xlnm.Print_Area" localSheetId="3">Composições!$B$2:$P$50</definedName>
    <definedName name="_xlnm.Print_Area" localSheetId="5">Cronograma!$B$2:$L$38</definedName>
    <definedName name="_xlnm.Print_Area" localSheetId="6">'Drenagem - 01'!$A$1:$K$50</definedName>
    <definedName name="_xlnm.Print_Area" localSheetId="7">'Drenagem - 02'!$B$2:$H$17</definedName>
    <definedName name="_xlnm.Print_Area" localSheetId="2">Orçamento!$B$2:$M$30</definedName>
    <definedName name="_xlnm.Print_Area" localSheetId="1">Resumo!$B$3:$H$48</definedName>
    <definedName name="_xlnm.Print_Area">#REF!</definedName>
    <definedName name="areafog">#REF!</definedName>
    <definedName name="areatsd">#REF!</definedName>
    <definedName name="areatss">#REF!</definedName>
    <definedName name="aterro">'[2]Aterro PonteSul'!#REF!</definedName>
    <definedName name="bacia">#REF!</definedName>
    <definedName name="bbdcc15">#REF!</definedName>
    <definedName name="bbdcc20">#REF!</definedName>
    <definedName name="bbdcc25">#REF!</definedName>
    <definedName name="bbdcc30">#REF!</definedName>
    <definedName name="bbdtc04">#REF!</definedName>
    <definedName name="bbdtc06">#REF!</definedName>
    <definedName name="bbdtc08">#REF!</definedName>
    <definedName name="bbdtc10">#REF!</definedName>
    <definedName name="bbdtc12">#REF!</definedName>
    <definedName name="bbdtc15">#REF!</definedName>
    <definedName name="bbscc15">#REF!</definedName>
    <definedName name="bbscc20">#REF!</definedName>
    <definedName name="bbscc25">#REF!</definedName>
    <definedName name="bbscc30">#REF!</definedName>
    <definedName name="bbstc04">#REF!</definedName>
    <definedName name="bbstc06">#REF!</definedName>
    <definedName name="bbstc08">#REF!</definedName>
    <definedName name="bbstc10">#REF!</definedName>
    <definedName name="bbstc12">#REF!</definedName>
    <definedName name="bbstc15">#REF!</definedName>
    <definedName name="bbtcc15">[2]DMT_EV!#REF!</definedName>
    <definedName name="bbtcc20">[2]DMT_EV!#REF!</definedName>
    <definedName name="bbtcc25">[2]DMT_EV!#REF!</definedName>
    <definedName name="bbtcc30">[2]DMT_EV!#REF!</definedName>
    <definedName name="bbttc04">#REF!</definedName>
    <definedName name="bbttc06">#REF!</definedName>
    <definedName name="bbttc08">#REF!</definedName>
    <definedName name="bbttc10">#REF!</definedName>
    <definedName name="bbttc12">#REF!</definedName>
    <definedName name="bbttc15">#REF!</definedName>
    <definedName name="betume">#REF!</definedName>
    <definedName name="cabeca">#REF!</definedName>
    <definedName name="cabeca1">#REF!</definedName>
    <definedName name="cabeçalho">#REF!</definedName>
    <definedName name="cabeçalho1">#REF!</definedName>
    <definedName name="cbdcc15">#REF!</definedName>
    <definedName name="cbdcc20">#REF!</definedName>
    <definedName name="cbdcc25">#REF!</definedName>
    <definedName name="cbdcc30">#REF!</definedName>
    <definedName name="cbdtc04">#REF!</definedName>
    <definedName name="cbdtc06">#REF!</definedName>
    <definedName name="cbdtc08">#REF!</definedName>
    <definedName name="cbdtc10">#REF!</definedName>
    <definedName name="cbdtc12">#REF!</definedName>
    <definedName name="cbdtc15">#REF!</definedName>
    <definedName name="cbscc15">#REF!</definedName>
    <definedName name="cbscc20">#REF!</definedName>
    <definedName name="cbscc25">#REF!</definedName>
    <definedName name="cbscc30">#REF!</definedName>
    <definedName name="cbstc04">#REF!</definedName>
    <definedName name="cbstc06">#REF!</definedName>
    <definedName name="cbstc08">#REF!</definedName>
    <definedName name="cbstc10">#REF!</definedName>
    <definedName name="cbstc12">#REF!</definedName>
    <definedName name="cbstc15">#REF!</definedName>
    <definedName name="cbtcc15">[2]DMT_EV!#REF!</definedName>
    <definedName name="cbtcc20">[2]DMT_EV!#REF!</definedName>
    <definedName name="cbtcc25">[2]DMT_EV!#REF!</definedName>
    <definedName name="cbtcc30">[2]DMT_EV!#REF!</definedName>
    <definedName name="cbttc04">#REF!</definedName>
    <definedName name="cbttc06">#REF!</definedName>
    <definedName name="cbttc08">#REF!</definedName>
    <definedName name="cbttc10">#REF!</definedName>
    <definedName name="cbttc12">#REF!</definedName>
    <definedName name="cbttc15">#REF!</definedName>
    <definedName name="ccerca">#REF!</definedName>
    <definedName name="cesar">#REF!</definedName>
    <definedName name="cm_30">#REF!</definedName>
    <definedName name="comp100">#REF!</definedName>
    <definedName name="comp95">#REF!</definedName>
    <definedName name="compala">#REF!</definedName>
    <definedName name="COMPOS">[3]Plan1!$A$2:$D$4073</definedName>
    <definedName name="conap">#REF!</definedName>
    <definedName name="conass">#REF!</definedName>
    <definedName name="connum">#REF!</definedName>
    <definedName name="conpro">#REF!</definedName>
    <definedName name="contrato">#REF!</definedName>
    <definedName name="corte">#REF!</definedName>
    <definedName name="DATA">#REF!</definedName>
    <definedName name="defensa">#REF!</definedName>
    <definedName name="dmt_1000">#REF!</definedName>
    <definedName name="dmt_1200">#REF!</definedName>
    <definedName name="dmt_1400">#REF!</definedName>
    <definedName name="dmt_200">#REF!</definedName>
    <definedName name="dmt_400">#REF!</definedName>
    <definedName name="dmt_50">#REF!</definedName>
    <definedName name="dmt_600">#REF!</definedName>
    <definedName name="dmt_800">#REF!</definedName>
    <definedName name="drena">#REF!</definedName>
    <definedName name="dreno">#REF!</definedName>
    <definedName name="dtipo1">#REF!</definedName>
    <definedName name="dtipo2">#REF!</definedName>
    <definedName name="empo2">#REF!</definedName>
    <definedName name="Empola2">#REF!</definedName>
    <definedName name="Empolo2">#REF!</definedName>
    <definedName name="empolo3">#REF!</definedName>
    <definedName name="eng">'[1]Mat Asf'!$C$36</definedName>
    <definedName name="engfiscal">#REF!</definedName>
    <definedName name="engm1">#REF!</definedName>
    <definedName name="engm2">#REF!</definedName>
    <definedName name="engmds">#REF!</definedName>
    <definedName name="escavd">#REF!</definedName>
    <definedName name="escavgd">#REF!</definedName>
    <definedName name="escavgs">#REF!</definedName>
    <definedName name="escavgt">[2]DMT_EV!#REF!</definedName>
    <definedName name="escavs">#REF!</definedName>
    <definedName name="escavt">#REF!</definedName>
    <definedName name="etipo1">#REF!</definedName>
    <definedName name="etipo2">#REF!</definedName>
    <definedName name="faixa">#REF!</definedName>
    <definedName name="fator100">#REF!</definedName>
    <definedName name="fator50">#REF!</definedName>
    <definedName name="fdreno">#REF!</definedName>
    <definedName name="fir">[4]RELATÓRIO!$B$12</definedName>
    <definedName name="firma">#REF!</definedName>
    <definedName name="foac">#REF!</definedName>
    <definedName name="foae">#REF!</definedName>
    <definedName name="foc">#REF!</definedName>
    <definedName name="FOG">#REF!</definedName>
    <definedName name="fpavi">#REF!</definedName>
    <definedName name="fsinal">#REF!</definedName>
    <definedName name="fterra">#REF!</definedName>
    <definedName name="grama">#REF!</definedName>
    <definedName name="_xlnm.Recorder">#REF!</definedName>
    <definedName name="Guias">#REF!</definedName>
    <definedName name="horad6">#REF!</definedName>
    <definedName name="horad8">#REF!</definedName>
    <definedName name="imparea">#REF!</definedName>
    <definedName name="ksinal">'[5]Indice de Reajuste'!#REF!</definedName>
    <definedName name="licerra">#REF!</definedName>
    <definedName name="limata">#REF!</definedName>
    <definedName name="luis">'[4]REAJU (2)'!$H$35</definedName>
    <definedName name="marco">#REF!</definedName>
    <definedName name="mds">#REF!</definedName>
    <definedName name="Mem">'[1]Mat Asf'!$C$37</definedName>
    <definedName name="mo_base">#REF!</definedName>
    <definedName name="mo_sub_base">#REF!</definedName>
    <definedName name="mobase">#REF!</definedName>
    <definedName name="mocomercial">#REF!</definedName>
    <definedName name="molocal">#REF!</definedName>
    <definedName name="mosub">#REF!</definedName>
    <definedName name="muro">#REF!</definedName>
    <definedName name="nÁID">'[2]Aterro PonteSul'!#REF!</definedName>
    <definedName name="OAC">#REF!</definedName>
    <definedName name="OAE">#REF!</definedName>
    <definedName name="obra">#REF!</definedName>
    <definedName name="OCOM">#REF!</definedName>
    <definedName name="Orçamento">#REF!</definedName>
    <definedName name="ordem">#REF!</definedName>
    <definedName name="orlando">#REF!</definedName>
    <definedName name="pal1x1">#REF!</definedName>
    <definedName name="patrolamento">#REF!</definedName>
    <definedName name="pavi">#REF!</definedName>
    <definedName name="pcat">#REF!</definedName>
    <definedName name="pdmt">#REF!</definedName>
    <definedName name="pdmt1000">#REF!</definedName>
    <definedName name="pdmt1200">#REF!</definedName>
    <definedName name="pdmt200">#REF!</definedName>
    <definedName name="pdmt400">#REF!</definedName>
    <definedName name="pdmt50">#REF!</definedName>
    <definedName name="pdmt600">#REF!</definedName>
    <definedName name="pdmt800">#REF!</definedName>
    <definedName name="PEDREIRA">#REF!</definedName>
    <definedName name="perac">#REF!</definedName>
    <definedName name="persim">#REF!</definedName>
    <definedName name="pil2x05">#REF!</definedName>
    <definedName name="pil2x1">#REF!</definedName>
    <definedName name="pir">#REF!</definedName>
    <definedName name="portfiscal">#REF!</definedName>
    <definedName name="portm1">#REF!</definedName>
    <definedName name="portm2">#REF!</definedName>
    <definedName name="pro">#REF!</definedName>
    <definedName name="pz">#REF!</definedName>
    <definedName name="rdreno">#REF!</definedName>
    <definedName name="reatd">#REF!</definedName>
    <definedName name="reatgd">#REF!</definedName>
    <definedName name="reatgs">#REF!</definedName>
    <definedName name="reatgt">[2]DMT_EV!#REF!</definedName>
    <definedName name="reats">#REF!</definedName>
    <definedName name="reatt">#REF!</definedName>
    <definedName name="referência">#REF!</definedName>
    <definedName name="REGULA">#REF!</definedName>
    <definedName name="REMOÇÃO">#REF!</definedName>
    <definedName name="roac">#REF!</definedName>
    <definedName name="roae">#REF!</definedName>
    <definedName name="roc">#REF!</definedName>
    <definedName name="rodovia">#REF!</definedName>
    <definedName name="rpavi">#REF!</definedName>
    <definedName name="RR_2C">#REF!</definedName>
    <definedName name="rrcerca">#REF!</definedName>
    <definedName name="rsinal">#REF!</definedName>
    <definedName name="rterra">#REF!</definedName>
    <definedName name="saterro">#REF!</definedName>
    <definedName name="scat">#REF!</definedName>
    <definedName name="scorte">#REF!</definedName>
    <definedName name="sdmt">#REF!</definedName>
    <definedName name="sdmt1000">#REF!</definedName>
    <definedName name="sdmt1200">#REF!</definedName>
    <definedName name="sdmt200">#REF!</definedName>
    <definedName name="sdmt400">#REF!</definedName>
    <definedName name="sdmt50">#REF!</definedName>
    <definedName name="sdmt600">#REF!</definedName>
    <definedName name="sdmt800">#REF!</definedName>
    <definedName name="Serviços">[6]Serviços!$A$3:$E$1403</definedName>
    <definedName name="Serviços_1">[7]Serviços!$A$3:$AE$2694</definedName>
    <definedName name="Serviços_10">[7]Serviços!$A$3:$AE$2694</definedName>
    <definedName name="Serviços_11">[7]Serviços!$A$3:$AE$2694</definedName>
    <definedName name="Serviços_12">[7]Serviços!$A$3:$AE$2694</definedName>
    <definedName name="Serviços_2">[7]Serviços!$A$3:$AE$2694</definedName>
    <definedName name="Serviços_3">[7]Serviços!$A$3:$AE$2694</definedName>
    <definedName name="Serviços_4">[7]Serviços!$A$3:$AE$2694</definedName>
    <definedName name="Serviços_5">[7]Serviços!$A$3:$AE$2694</definedName>
    <definedName name="Serviços_6">[7]Serviços!$A$3:$AE$2694</definedName>
    <definedName name="Serviços_7">[7]Serviços!$A$3:$AE$2694</definedName>
    <definedName name="Serviços_8">[7]Serviços!$A$3:$AE$2694</definedName>
    <definedName name="Serviços_9">[7]Serviços!$A$3:$AE$2694</definedName>
    <definedName name="SINALI">#REF!</definedName>
    <definedName name="subrog">#REF!</definedName>
    <definedName name="tcat">#REF!</definedName>
    <definedName name="terra">#REF!</definedName>
    <definedName name="teste">#REF!</definedName>
    <definedName name="teste2">#REF!</definedName>
    <definedName name="_xlnm.Print_Titles" localSheetId="3">Composições!$2:$14</definedName>
    <definedName name="trecho">#REF!</definedName>
    <definedName name="TSD">#REF!</definedName>
    <definedName name="TSs">#REF!</definedName>
    <definedName name="valeta">#REF!</definedName>
    <definedName name="volbase">#REF!</definedName>
    <definedName name="volsub">#REF!</definedName>
    <definedName name="zebra">#REF!</definedName>
    <definedName name="zenil">#REF!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4" i="12" l="1"/>
  <c r="J34" i="12" s="1"/>
  <c r="H43" i="12" s="1"/>
  <c r="J43" i="12" s="1"/>
  <c r="K34" i="12" l="1"/>
  <c r="P41" i="7"/>
  <c r="P40" i="7"/>
  <c r="N38" i="7"/>
  <c r="M38" i="7"/>
  <c r="F38" i="7"/>
  <c r="E38" i="7"/>
  <c r="C38" i="7"/>
  <c r="P45" i="7"/>
  <c r="P44" i="7"/>
  <c r="P43" i="7"/>
  <c r="P42" i="7"/>
  <c r="P39" i="7"/>
  <c r="O38" i="7" l="1"/>
  <c r="P38" i="7" s="1"/>
  <c r="J29" i="1" s="1"/>
  <c r="D3" i="12" l="1"/>
  <c r="F3" i="7"/>
  <c r="F3" i="1"/>
  <c r="C28" i="1"/>
  <c r="G49" i="12" l="1"/>
  <c r="N31" i="7" s="1"/>
  <c r="P31" i="7" s="1"/>
  <c r="C50" i="12"/>
  <c r="E49" i="12"/>
  <c r="E50" i="12" s="1"/>
  <c r="N30" i="7" l="1"/>
  <c r="P30" i="7" s="1"/>
  <c r="G50" i="12"/>
  <c r="P29" i="7" l="1"/>
  <c r="I17" i="12"/>
  <c r="I15" i="12"/>
  <c r="I18" i="12" l="1"/>
  <c r="I22" i="1" s="1"/>
  <c r="J9" i="9"/>
  <c r="L8" i="7"/>
  <c r="L8" i="1"/>
  <c r="G16" i="11" l="1"/>
  <c r="F16" i="11"/>
  <c r="E16" i="11"/>
  <c r="D16" i="11"/>
  <c r="C16" i="11"/>
  <c r="H16" i="11"/>
  <c r="I27" i="1" s="1"/>
  <c r="F41" i="12"/>
  <c r="F42" i="12"/>
  <c r="E41" i="12"/>
  <c r="E42" i="12"/>
  <c r="D41" i="12"/>
  <c r="D42" i="12"/>
  <c r="C24" i="12"/>
  <c r="C25" i="12"/>
  <c r="C32" i="12"/>
  <c r="C33" i="12"/>
  <c r="C40" i="12"/>
  <c r="C41" i="12"/>
  <c r="C42" i="12"/>
  <c r="D24" i="12"/>
  <c r="D25" i="12"/>
  <c r="H32" i="12"/>
  <c r="H33" i="12"/>
  <c r="G32" i="12"/>
  <c r="G33" i="12"/>
  <c r="F32" i="12"/>
  <c r="F33" i="12"/>
  <c r="C18" i="12"/>
  <c r="G16" i="12"/>
  <c r="H16" i="12" s="1"/>
  <c r="G17" i="12"/>
  <c r="H17" i="12" s="1"/>
  <c r="L7" i="1"/>
  <c r="G42" i="12" l="1"/>
  <c r="J33" i="12"/>
  <c r="H42" i="12" s="1"/>
  <c r="J42" i="12" s="1"/>
  <c r="J32" i="12"/>
  <c r="H41" i="12" s="1"/>
  <c r="I32" i="12"/>
  <c r="C44" i="12"/>
  <c r="G41" i="12"/>
  <c r="G24" i="12"/>
  <c r="I33" i="12"/>
  <c r="K33" i="12" s="1"/>
  <c r="G25" i="12"/>
  <c r="D6" i="11"/>
  <c r="C6" i="11"/>
  <c r="D5" i="11"/>
  <c r="C5" i="11"/>
  <c r="D4" i="11"/>
  <c r="C4" i="11"/>
  <c r="D3" i="11"/>
  <c r="C3" i="11"/>
  <c r="D4" i="12"/>
  <c r="D5" i="12"/>
  <c r="D6" i="12"/>
  <c r="C4" i="12"/>
  <c r="C5" i="12"/>
  <c r="C6" i="12"/>
  <c r="C3" i="12"/>
  <c r="J41" i="12" l="1"/>
  <c r="P37" i="7"/>
  <c r="P28" i="7"/>
  <c r="D23" i="12"/>
  <c r="Q27" i="12"/>
  <c r="Q26" i="12"/>
  <c r="Q25" i="12"/>
  <c r="Q24" i="12"/>
  <c r="Q23" i="12"/>
  <c r="Q22" i="12"/>
  <c r="F40" i="12"/>
  <c r="E40" i="12"/>
  <c r="D40" i="12"/>
  <c r="D32" i="12"/>
  <c r="G31" i="12"/>
  <c r="F31" i="12"/>
  <c r="H31" i="12"/>
  <c r="D31" i="12"/>
  <c r="C31" i="12"/>
  <c r="C35" i="12" s="1"/>
  <c r="C23" i="12"/>
  <c r="G15" i="12"/>
  <c r="H15" i="12" s="1"/>
  <c r="G23" i="12" l="1"/>
  <c r="G26" i="12" s="1"/>
  <c r="I23" i="1" s="1"/>
  <c r="C26" i="12"/>
  <c r="H18" i="12"/>
  <c r="J31" i="12"/>
  <c r="J35" i="12" s="1"/>
  <c r="G40" i="12"/>
  <c r="I31" i="12"/>
  <c r="I35" i="12" s="1"/>
  <c r="I21" i="1" s="1"/>
  <c r="K31" i="12" l="1"/>
  <c r="H40" i="12"/>
  <c r="H44" i="12" s="1"/>
  <c r="K32" i="12"/>
  <c r="K35" i="12" l="1"/>
  <c r="I24" i="1" s="1"/>
  <c r="J40" i="12"/>
  <c r="J44" i="12" s="1"/>
  <c r="P36" i="7"/>
  <c r="P35" i="7"/>
  <c r="P34" i="7"/>
  <c r="P33" i="7"/>
  <c r="P32" i="7"/>
  <c r="P27" i="7"/>
  <c r="I26" i="1" l="1"/>
  <c r="I25" i="1"/>
  <c r="O26" i="7"/>
  <c r="P26" i="7" s="1"/>
  <c r="J28" i="1" s="1"/>
  <c r="E26" i="7"/>
  <c r="E16" i="1"/>
  <c r="E17" i="1"/>
  <c r="P25" i="7" l="1"/>
  <c r="P24" i="7"/>
  <c r="E23" i="7"/>
  <c r="P17" i="7"/>
  <c r="P18" i="7"/>
  <c r="P19" i="7"/>
  <c r="P20" i="7"/>
  <c r="P21" i="7"/>
  <c r="P22" i="7"/>
  <c r="P16" i="7"/>
  <c r="O23" i="7" l="1"/>
  <c r="P23" i="7" s="1"/>
  <c r="J17" i="1" s="1"/>
  <c r="O15" i="7"/>
  <c r="P15" i="7" s="1"/>
  <c r="J16" i="1" s="1"/>
  <c r="J7" i="1"/>
  <c r="J30" i="1" l="1"/>
  <c r="B29" i="9"/>
  <c r="B28" i="9"/>
  <c r="B18" i="9"/>
  <c r="B17" i="9"/>
  <c r="E8" i="9"/>
  <c r="J8" i="9"/>
  <c r="L35" i="9"/>
  <c r="F6" i="9"/>
  <c r="E6" i="9"/>
  <c r="F5" i="9"/>
  <c r="E5" i="9"/>
  <c r="J4" i="9"/>
  <c r="F4" i="9"/>
  <c r="E4" i="9"/>
  <c r="J3" i="9"/>
  <c r="F3" i="9"/>
  <c r="E3" i="9"/>
  <c r="F8" i="7" l="1"/>
  <c r="F8" i="1"/>
  <c r="G12" i="4"/>
  <c r="G11" i="4"/>
  <c r="E11" i="4"/>
  <c r="F9" i="4"/>
  <c r="E9" i="4"/>
  <c r="F7" i="4"/>
  <c r="E7" i="4"/>
  <c r="F6" i="4"/>
  <c r="E6" i="4"/>
  <c r="F5" i="4"/>
  <c r="E5" i="4"/>
  <c r="F4" i="4"/>
  <c r="E4" i="4"/>
  <c r="E15" i="7"/>
  <c r="L7" i="7"/>
  <c r="I7" i="7"/>
  <c r="F6" i="7"/>
  <c r="E6" i="7"/>
  <c r="F5" i="7"/>
  <c r="E5" i="7"/>
  <c r="L4" i="7"/>
  <c r="F4" i="7"/>
  <c r="E4" i="7"/>
  <c r="L3" i="7"/>
  <c r="E3" i="7"/>
  <c r="E4" i="1"/>
  <c r="E5" i="1"/>
  <c r="E6" i="1"/>
  <c r="E3" i="1"/>
  <c r="F6" i="1"/>
  <c r="F5" i="1"/>
  <c r="F4" i="1"/>
  <c r="L4" i="1"/>
  <c r="L3" i="1"/>
  <c r="H33" i="4"/>
  <c r="H35" i="4" s="1"/>
  <c r="H26" i="4"/>
  <c r="H22" i="4"/>
  <c r="E13" i="2" l="1"/>
  <c r="J7" i="9"/>
  <c r="J3" i="1"/>
  <c r="K29" i="1" s="1"/>
  <c r="L29" i="1" s="1"/>
  <c r="M29" i="1" s="1"/>
  <c r="I3" i="7"/>
  <c r="K22" i="1" l="1"/>
  <c r="L22" i="1" s="1"/>
  <c r="M22" i="1" s="1"/>
  <c r="K25" i="1"/>
  <c r="L25" i="1" s="1"/>
  <c r="M25" i="1" s="1"/>
  <c r="K19" i="1"/>
  <c r="L19" i="1" s="1"/>
  <c r="M19" i="1" s="1"/>
  <c r="K26" i="1"/>
  <c r="L26" i="1" s="1"/>
  <c r="M26" i="1" s="1"/>
  <c r="K18" i="1"/>
  <c r="L18" i="1" s="1"/>
  <c r="M18" i="1" s="1"/>
  <c r="K28" i="1"/>
  <c r="K27" i="1"/>
  <c r="L27" i="1" s="1"/>
  <c r="M27" i="1" s="1"/>
  <c r="K23" i="1"/>
  <c r="L23" i="1" s="1"/>
  <c r="M23" i="1" s="1"/>
  <c r="K24" i="1"/>
  <c r="L28" i="1" l="1"/>
  <c r="C24" i="2"/>
  <c r="C23" i="2"/>
  <c r="M28" i="1" l="1"/>
  <c r="C29" i="9"/>
  <c r="C18" i="9"/>
  <c r="C17" i="9"/>
  <c r="C28" i="9"/>
  <c r="K21" i="1"/>
  <c r="K17" i="1"/>
  <c r="K16" i="1" l="1"/>
  <c r="K30" i="1" s="1"/>
  <c r="L24" i="1"/>
  <c r="M24" i="1" s="1"/>
  <c r="L21" i="1"/>
  <c r="L17" i="1"/>
  <c r="M17" i="1" s="1"/>
  <c r="M21" i="1" l="1"/>
  <c r="L16" i="1"/>
  <c r="L30" i="1" s="1"/>
  <c r="M20" i="1" l="1"/>
  <c r="G24" i="2" s="1"/>
  <c r="M16" i="1"/>
  <c r="M15" i="1" s="1"/>
  <c r="H29" i="9" l="1"/>
  <c r="H18" i="9"/>
  <c r="L18" i="9" s="1"/>
  <c r="M30" i="1"/>
  <c r="G23" i="2"/>
  <c r="L29" i="9"/>
  <c r="J29" i="9"/>
  <c r="J18" i="9" l="1"/>
  <c r="H17" i="9"/>
  <c r="H21" i="9" s="1"/>
  <c r="G38" i="2"/>
  <c r="H28" i="9"/>
  <c r="H32" i="9" s="1"/>
  <c r="L17" i="9" l="1"/>
  <c r="L20" i="9" s="1"/>
  <c r="H24" i="2"/>
  <c r="L28" i="9"/>
  <c r="L31" i="9" s="1"/>
  <c r="J17" i="9"/>
  <c r="J20" i="9" s="1"/>
  <c r="I8" i="7"/>
  <c r="J8" i="1"/>
  <c r="J28" i="9"/>
  <c r="H23" i="2"/>
  <c r="G39" i="2"/>
  <c r="L36" i="9"/>
  <c r="L37" i="9" l="1"/>
  <c r="I9" i="7"/>
  <c r="J31" i="9"/>
  <c r="J32" i="9" s="1"/>
  <c r="H38" i="2"/>
  <c r="I20" i="9"/>
  <c r="K31" i="9"/>
  <c r="J21" i="9"/>
  <c r="I21" i="9" s="1"/>
  <c r="J9" i="1"/>
  <c r="K20" i="9"/>
  <c r="I31" i="9" l="1"/>
  <c r="I32" i="9"/>
  <c r="L32" i="9"/>
  <c r="K32" i="9" s="1"/>
  <c r="L21" i="9"/>
  <c r="K21" i="9" s="1"/>
</calcChain>
</file>

<file path=xl/sharedStrings.xml><?xml version="1.0" encoding="utf-8"?>
<sst xmlns="http://schemas.openxmlformats.org/spreadsheetml/2006/main" count="501" uniqueCount="265">
  <si>
    <t>Código</t>
  </si>
  <si>
    <t>Item</t>
  </si>
  <si>
    <t>Especificação</t>
  </si>
  <si>
    <t>Indicador Físico</t>
  </si>
  <si>
    <t>Quantidade</t>
  </si>
  <si>
    <t>Custo Direto</t>
  </si>
  <si>
    <t>SERVIÇOS PRELIMINARES</t>
  </si>
  <si>
    <t>1.1</t>
  </si>
  <si>
    <t>1.2</t>
  </si>
  <si>
    <t>CJ</t>
  </si>
  <si>
    <t>1.3</t>
  </si>
  <si>
    <t>2.1</t>
  </si>
  <si>
    <t>2.2</t>
  </si>
  <si>
    <t>3.1</t>
  </si>
  <si>
    <t>3.2</t>
  </si>
  <si>
    <t>3.3</t>
  </si>
  <si>
    <t xml:space="preserve"> TOTAL  DO  ORÇAMENTO</t>
  </si>
  <si>
    <t>Base</t>
  </si>
  <si>
    <t>SINAPI</t>
  </si>
  <si>
    <t>COMPOSIÇÃO</t>
  </si>
  <si>
    <t>BDI (Serviço):</t>
  </si>
  <si>
    <t>Unidade</t>
  </si>
  <si>
    <t xml:space="preserve">BDI </t>
  </si>
  <si>
    <t xml:space="preserve">Custo Total </t>
  </si>
  <si>
    <t xml:space="preserve">Valor Total </t>
  </si>
  <si>
    <t>Data:</t>
  </si>
  <si>
    <t>Revisão:</t>
  </si>
  <si>
    <t>Base:</t>
  </si>
  <si>
    <t>Custo Total Estimado (R$):</t>
  </si>
  <si>
    <t>Custos</t>
  </si>
  <si>
    <t>Total</t>
  </si>
  <si>
    <t>Valor</t>
  </si>
  <si>
    <t>Discriminação</t>
  </si>
  <si>
    <t>Serviços</t>
  </si>
  <si>
    <t xml:space="preserve"> %</t>
  </si>
  <si>
    <t>Observações:</t>
  </si>
  <si>
    <t xml:space="preserve">Revisão: </t>
  </si>
  <si>
    <t>Total geral:</t>
  </si>
  <si>
    <t>Custo por metro quadrado (R$/m²):</t>
  </si>
  <si>
    <t>AC - Administração Central</t>
  </si>
  <si>
    <t>R - Riscos</t>
  </si>
  <si>
    <t>SUBTOTAL</t>
  </si>
  <si>
    <t>PIS</t>
  </si>
  <si>
    <t>ISSQN</t>
  </si>
  <si>
    <t>*Equivalente a 5% de 30% do total da obra.</t>
  </si>
  <si>
    <t>COMPOSIÇÃO DE PARCELA DO BDI DE SERVIÇO</t>
  </si>
  <si>
    <t>1.4</t>
  </si>
  <si>
    <t>DF - Despesas Financeiras</t>
  </si>
  <si>
    <t>COFINS</t>
  </si>
  <si>
    <t>Contribuição Previdenciária - Lei  n° 12.546/13</t>
  </si>
  <si>
    <t>S - Seguros e Garantias</t>
  </si>
  <si>
    <t>%</t>
  </si>
  <si>
    <t>3.4</t>
  </si>
  <si>
    <t>BDI DE SERVIÇOS</t>
  </si>
  <si>
    <t>I - TAXAS E IMPOSTOS</t>
  </si>
  <si>
    <t>L - Lucro/Remuneração</t>
  </si>
  <si>
    <t>CI - CUSTOS INDIRETOS</t>
  </si>
  <si>
    <t>L - LUCRO</t>
  </si>
  <si>
    <t>Segundo Acórdão 2622/2013 do Tribunal de Contas da União – TCU, o cálculo do BDI deve ser feito da seguinte maneira:</t>
  </si>
  <si>
    <t>Onde:</t>
  </si>
  <si>
    <t>AC - Administração central</t>
  </si>
  <si>
    <t>S - Seguros</t>
  </si>
  <si>
    <t>G - Garantias</t>
  </si>
  <si>
    <t>l - Incidência de Taxas e Impostos</t>
  </si>
  <si>
    <t>L - Lucro</t>
  </si>
  <si>
    <t>Obra:</t>
  </si>
  <si>
    <t>Local:</t>
  </si>
  <si>
    <t>Bairro:</t>
  </si>
  <si>
    <t>Município:</t>
  </si>
  <si>
    <t>Sorriso - MT</t>
  </si>
  <si>
    <t>1.1.1</t>
  </si>
  <si>
    <t>1.1.2</t>
  </si>
  <si>
    <t>1.1.3</t>
  </si>
  <si>
    <t>1.1.4</t>
  </si>
  <si>
    <t>1.1.5</t>
  </si>
  <si>
    <t>Custo Unitário</t>
  </si>
  <si>
    <t>Custo Total</t>
  </si>
  <si>
    <t>INSUMO</t>
  </si>
  <si>
    <t>M3</t>
  </si>
  <si>
    <t>H</t>
  </si>
  <si>
    <t>CARPINTEIRO DE FORMAS COM ENCARGOS COMPLEMENTARES</t>
  </si>
  <si>
    <t>SERVENTE COM ENCARGOS COMPLEMENTARES</t>
  </si>
  <si>
    <t>M</t>
  </si>
  <si>
    <t>Tipo</t>
  </si>
  <si>
    <t>M2</t>
  </si>
  <si>
    <t>1.2.1</t>
  </si>
  <si>
    <t>1.2.2</t>
  </si>
  <si>
    <t>Responsável Técnico:</t>
  </si>
  <si>
    <t>CRONOGRAMA FÍSICO-FINANCEIRO</t>
  </si>
  <si>
    <t>Faturamento Simples</t>
  </si>
  <si>
    <t>Faturamento Acumulado</t>
  </si>
  <si>
    <t>Dias consecutivos</t>
  </si>
  <si>
    <t>CRONOGRAMA FÍSICO</t>
  </si>
  <si>
    <t>CRONOGRAMA FINANCEIRO</t>
  </si>
  <si>
    <t>Descrição</t>
  </si>
  <si>
    <t>PLANILHA ORÇAMENTÁRIA</t>
  </si>
  <si>
    <t>DRENAGEM DE ÁGUAS PLUVIAIS</t>
  </si>
  <si>
    <t>2.3</t>
  </si>
  <si>
    <t>2.4</t>
  </si>
  <si>
    <t>2.5</t>
  </si>
  <si>
    <t>COMPOSIÇÕES - PLANILHA ORÇAMENTÁRIA</t>
  </si>
  <si>
    <t>COMP-01</t>
  </si>
  <si>
    <t>PLACA DE OBRA (PARA CONSTRUCAO CIVIL) EM CHAPA GALVANIZADA *N. 22*, ADESIVADA, DE *2,0 X 1,125* M</t>
  </si>
  <si>
    <t>PONTALETE *7,5 X 7,5* CM EM PINUS, MISTA OU EQUIVALENTE DA REGIAO - BRUTA</t>
  </si>
  <si>
    <t>KG</t>
  </si>
  <si>
    <t>SARRAFO NAO APARELHADO *2,5 X 7* CM, EM MACARANDUBA, ANGELIM OU EQUIVALENTE DA REGIAO - BRUTA</t>
  </si>
  <si>
    <t>PREGO DE ACO POLIDO COM CABECA 18 X 30 (2 3/4 X 10)</t>
  </si>
  <si>
    <t>CONCRETO MAGRO PARA LASTRO, TRAÇO 1:4,5:4,5 (CIMENTO/ AREIA MÉDIA/ BRITA 1) - PREPARO MECÂNICO COM BETONEIRA 400 L. AF_07/2016</t>
  </si>
  <si>
    <t>1.1.6</t>
  </si>
  <si>
    <t>1.1.7</t>
  </si>
  <si>
    <t>COMP-02</t>
  </si>
  <si>
    <t>ENCARREGADO GERAL COM ENCARGOS COMPLEMENTARES</t>
  </si>
  <si>
    <t>PLACA DE OBRA EM CHAPA DE ACO GALVANIZADO (REF: SINAPI 74209/1 - 01/2020)</t>
  </si>
  <si>
    <t>COMP-03</t>
  </si>
  <si>
    <t>UNI</t>
  </si>
  <si>
    <t>ADMINISTRAÇÃO LOCAL DA OBRA (REF: COMPOSIÇÃO PRÓPRIA)</t>
  </si>
  <si>
    <t>MÊS</t>
  </si>
  <si>
    <t>Trechos</t>
  </si>
  <si>
    <t>Ø 0,40 m</t>
  </si>
  <si>
    <t>Ø 0,60 m</t>
  </si>
  <si>
    <t>Ø 0,80 m</t>
  </si>
  <si>
    <t>Ø 1,00 m</t>
  </si>
  <si>
    <t>Ø 1,20 m</t>
  </si>
  <si>
    <t>Ø 1,50 m</t>
  </si>
  <si>
    <t>(m)</t>
  </si>
  <si>
    <t>(m²)</t>
  </si>
  <si>
    <t>Total - Rede Final</t>
  </si>
  <si>
    <t xml:space="preserve">Total </t>
  </si>
  <si>
    <t>ESCAVAÇÃO DE VALA (m³)</t>
  </si>
  <si>
    <t>Extensão</t>
  </si>
  <si>
    <t>Diâmetro</t>
  </si>
  <si>
    <t>Largura</t>
  </si>
  <si>
    <t>Altura Média</t>
  </si>
  <si>
    <t>Área</t>
  </si>
  <si>
    <t>Volume</t>
  </si>
  <si>
    <t>(m³)</t>
  </si>
  <si>
    <t>Diametro</t>
  </si>
  <si>
    <t>Largura do Lastro</t>
  </si>
  <si>
    <t>Altura Lastro</t>
  </si>
  <si>
    <t>REATERRO (m³)</t>
  </si>
  <si>
    <t>Diâmetro ext.</t>
  </si>
  <si>
    <t>Altura Média Vala</t>
  </si>
  <si>
    <t>Área tubo</t>
  </si>
  <si>
    <t>Escavação</t>
  </si>
  <si>
    <t>Bota Fora</t>
  </si>
  <si>
    <t>Reaterro</t>
  </si>
  <si>
    <t>(m3)</t>
  </si>
  <si>
    <t>Fator de Empolamento: 1,30 m³/m³</t>
  </si>
  <si>
    <t xml:space="preserve">Altura Média </t>
  </si>
  <si>
    <t xml:space="preserve">Área </t>
  </si>
  <si>
    <t>DMT</t>
  </si>
  <si>
    <t>Transp. Bota Fora</t>
  </si>
  <si>
    <t>(Km)</t>
  </si>
  <si>
    <t>(m³.km)</t>
  </si>
  <si>
    <t>Tubulação</t>
  </si>
  <si>
    <t>DIÂM. INTERNO</t>
  </si>
  <si>
    <t>DIÂM. EXT. (m)</t>
  </si>
  <si>
    <t>LARGURA DA VALA (m)</t>
  </si>
  <si>
    <t>ALTURA VALA(m)</t>
  </si>
  <si>
    <t>ÁREA TUBO (m2)</t>
  </si>
  <si>
    <t>400mm</t>
  </si>
  <si>
    <t>600mm</t>
  </si>
  <si>
    <t>800mm</t>
  </si>
  <si>
    <t>1000mm</t>
  </si>
  <si>
    <t>1200mm</t>
  </si>
  <si>
    <t>1500mm</t>
  </si>
  <si>
    <t>Observação</t>
  </si>
  <si>
    <t>DRE-01</t>
  </si>
  <si>
    <t>DRE-02</t>
  </si>
  <si>
    <t>TUBO DE CONCRETO PARA GALERIA DE ÁGUAS PLUVIAIS (m)</t>
  </si>
  <si>
    <t>- Escavação de Material de 1ª Categoria</t>
  </si>
  <si>
    <t>- Lastro de Vala</t>
  </si>
  <si>
    <t xml:space="preserve">- Reaterro </t>
  </si>
  <si>
    <t>- Transporte de Material Escavado</t>
  </si>
  <si>
    <t xml:space="preserve">- Tubulação para galeria </t>
  </si>
  <si>
    <t>PLANILHA DE CÁLCULO - DRENAGEM</t>
  </si>
  <si>
    <t>RESUMO DO ORÇAMENTO</t>
  </si>
  <si>
    <t>TUBO DE CONCRETO PARA REDES COLETORAS DE ÁGUAS PLUVIAIS, DIÂMETRO DE 1500 MM, JUNTA RÍGIDA, INSTALADO EM LOCAL COM BAIXO NÍVEL DE INTERFERÊNCIAS - FORNECIMENTO E ASSENTAMENTO. AF_12/2015</t>
  </si>
  <si>
    <t>ENGENHEIRO CIVIL DE OBRA PLENO COM ENCARGOS COMPLEMENTARES</t>
  </si>
  <si>
    <t>TUBO PVC SERIE NORMAL, DN 100 MM, PARA ESGOTO PREDIAL (NBR 5688)</t>
  </si>
  <si>
    <t>ARMAÇÃO DE ESTRUTURAS DE CONCRETO ARMADO, EXCETO VIGAS, PILARES, LAJES E FUNDAÇÕES, UTILIZANDO AÇO CA-50 DE 10,0 MM - MONTAGEM. AF_12/2015</t>
  </si>
  <si>
    <t>ARMAÇÃO DE ESTRUTURAS DE CONCRETO ARMADO, EXCETO VIGAS, PILARES, LAJES E FUNDAÇÕES, UTILIZANDO AÇO CA-50 DE 8,0 MM - MONTAGEM. AF_12/2015</t>
  </si>
  <si>
    <t>CONCRETO FCK = 25MPA, TRAÇO 1:2,3:2,7 (CIMENTO/ AREIA MÉDIA/ BRITA 1) - PREPARO MECÂNICO COM BETONEIRA 400 L. AF_07/2016</t>
  </si>
  <si>
    <t>MONTAGEM E DESMONTAGEM DE FÔRMA DE LAJE MACIÇA, PÉ-DIREITO SIMPLES, EM CHAPA DE MADEIRA COMPENSADA RESINADA, 2 UTILIZAÇÕES. AF_09/2020</t>
  </si>
  <si>
    <t>MONTAGEM E DESMONTAGEM DE FÔRMA DE PILARES RETANGULARES E ESTRUTURAS SIMILARES, PÉ-DIREITO SIMPLES, EM CHAPA DE MADEIRA COMPENSADA RESINADA, 4 UTILIZAÇÕES. AF_09/2020</t>
  </si>
  <si>
    <t>I-10775</t>
  </si>
  <si>
    <t>I-10776</t>
  </si>
  <si>
    <t>Custo por m²:</t>
  </si>
  <si>
    <t>R. Maranhão</t>
  </si>
  <si>
    <t xml:space="preserve">São Domingos </t>
  </si>
  <si>
    <t>Tubo I</t>
  </si>
  <si>
    <t>Tubo II</t>
  </si>
  <si>
    <t>Tubo III</t>
  </si>
  <si>
    <t>30 DIAS</t>
  </si>
  <si>
    <t>60 DIAS</t>
  </si>
  <si>
    <t>DISSIPADOR PETERKA TRIPLO Ø1,50m</t>
  </si>
  <si>
    <t>2.6</t>
  </si>
  <si>
    <t>M3XKM</t>
  </si>
  <si>
    <t>LOCACAO DE CONTAINER 2,30 X 6,00 M, ALT. 2,50 M, COM 1 SANITARIO, PARA ESCRITORIO, COMPLETO, SEM DIVISORIAS INTERNAS</t>
  </si>
  <si>
    <t>SICRO</t>
  </si>
  <si>
    <t>PEDRA DE MÃO</t>
  </si>
  <si>
    <t>M1097</t>
  </si>
  <si>
    <t>SICRO - 04/2022 - Não Desonerado</t>
  </si>
  <si>
    <t>PREPARO DE FUNDO DE VALA COM LARGURA MAIOR OU IGUAL A 1,5 M E MENOR QUE 2,5 M, COM CAMADA DE AREIA, LANÇAMENTO MANUAL. AF_08/2020</t>
  </si>
  <si>
    <t>ESCAVAÇÃO MECANIZADA DE VALA COM PROF. MAIOR QUE 3,0 M ATÉ 4,5 M (MÉDIA ENTRE MONTANTE E JUSANTE/UMA COMPOSIÇÃO POR TRECHO), COM ESCAVADEIRA HIDRÁULICA (1,2 M3/155 HP), LARG. DE 1,5 M A 2,5 M, EM SOLO DE 1A CATEGORIA, LOCAIS COM BAIXO NÍVEL DE INTERFERÊNCIA. AF_01/2015</t>
  </si>
  <si>
    <t>ESCORAMENTO DE VALA, TIPO PONTALETEAMENTO, COM PROFUNDIDADE DE 3,0 A 4,5 M, LARGURA MAIOR OU IGUAL A 1,5 M E MENOR QUE 2,5 M. AF_08/2020</t>
  </si>
  <si>
    <t>Área Escora (m²)</t>
  </si>
  <si>
    <t>-</t>
  </si>
  <si>
    <t>REATERRO MECANIZADO DE VALA COM ESCAVADEIRA HIDRÁULICA (CAPACIDADE DA CAÇAMBA: 0,8 M³ / POTÊNCIA: 111 HP), LARGURA DE 1,5 A 2,5 M, PROFUNDIDADE DE 3,0 A 4,5 M, COM SOLO (SEM SUBSTITUIÇÃO) DE 1ª CATEGORIA EM LOCAIS COM BAIXO NÍVEL DE INTERFERÊNCIA. AF_04/2016</t>
  </si>
  <si>
    <t>2.7</t>
  </si>
  <si>
    <t>2.8</t>
  </si>
  <si>
    <t>FUNDO DE VALA - LASTRO DE AREIA (m³)</t>
  </si>
  <si>
    <t>TRANSPORTE DE MATERIAL ESCAVADO</t>
  </si>
  <si>
    <t xml:space="preserve">TRANSPORTE COM CAMINHÃO BASCULANTE DE 10 M³, EM VIA URBANA PAVIMENTADA, DMT ATÉ 30 KM (UNIDADE: M3XKM). AF_07/2020 - BOTA FORA (DMT = 1,0 KM) </t>
  </si>
  <si>
    <t>CARGA, MANOBRA E DESCARGA DE SOLOS E MATERIAIS GRANULARES EM CAMINHÃO BASCULANTE 10 M³ - CARGA COM ESCAVADEIRA HIDRÁULICA (CAÇAMBA DE 1,20 M³ / 155 HP) E DESCARGA LIVRE (UNIDADE: M3). AF_07/2020 - BOTA FORA (FATOR DE EMPOLAMENTO = 1,3 M3/M3)</t>
  </si>
  <si>
    <t>T</t>
  </si>
  <si>
    <t>TRANSPORTE DE AGREGADO - PEDRA DE MÃO</t>
  </si>
  <si>
    <t>(km)</t>
  </si>
  <si>
    <t>Pedra de Mão - Dissipador</t>
  </si>
  <si>
    <t>Transp. Pedra de Mão</t>
  </si>
  <si>
    <t>km)</t>
  </si>
  <si>
    <t xml:space="preserve"> TRANSPORTE COM CAMINHÃO BASCULANTE DE 10 M³, EM VIA URBANA PAVIMENTADA, DMT ATÉ 30 KM (UNIDADE: M3XKM). AF_07/2020 (DMT = 30 KM)</t>
  </si>
  <si>
    <t>TRANSPORTE COM CAMINHÃO BASCULANTE DE 10 M³, EM VIA URBANA PAVIMENTADA, ADICIONAL PARA DMT EXCEDENTE A 30 KM (UNIDADE: M3XKM). AF_07/2020 (DMT = 240 KM)</t>
  </si>
  <si>
    <r>
      <t>CARGA, MANOBRA E DESCARGA DE AREIA, BRITA, PEDRA DE MÃO OU SOLOS EM CAMINHÃO BASCULANTE DE 10 M³ - CARGA COM CARREGADEIRA E DESCARGA LIVRE (</t>
    </r>
    <r>
      <rPr>
        <sz val="11"/>
        <rFont val="Calibri"/>
        <family val="2"/>
      </rPr>
      <t>ρ</t>
    </r>
    <r>
      <rPr>
        <sz val="8.8000000000000007"/>
        <rFont val="Calibri"/>
        <family val="2"/>
      </rPr>
      <t xml:space="preserve"> = 1,5 T/M³)</t>
    </r>
  </si>
  <si>
    <t xml:space="preserve">LOCACAO DE CONTAINER 2,30 X 6,00 M, ALT. 2,50 M, PARA ESCRITÓRIO, SEM DIVISORIAS INTERNAS E SEM SANITARIO (REF: SINAPI - 07/2022 - INSUMO 10776 - PARA USO COMO ALMOXARIFADO) </t>
  </si>
  <si>
    <t>Área Estimada do Dissipador (m²):</t>
  </si>
  <si>
    <t>Área Estimada do dissipador (m²):</t>
  </si>
  <si>
    <t>Área estimada do dissipador(m²):</t>
  </si>
  <si>
    <t>- Transporte de agregado</t>
  </si>
  <si>
    <t>Melhoria na Rede de Drenagem e Construção de Dissipador de Energia</t>
  </si>
  <si>
    <t>SINAPI - 09/2022 - Não Desonerado</t>
  </si>
  <si>
    <t>REV-01</t>
  </si>
  <si>
    <r>
      <t xml:space="preserve">Proprietário: </t>
    </r>
    <r>
      <rPr>
        <b/>
        <sz val="10"/>
        <color rgb="FF000000"/>
        <rFont val="Calibri"/>
        <family val="2"/>
        <scheme val="minor"/>
      </rPr>
      <t>Município de Sorriso</t>
    </r>
  </si>
  <si>
    <r>
      <t xml:space="preserve">Obra: </t>
    </r>
    <r>
      <rPr>
        <b/>
        <sz val="10"/>
        <color rgb="FF000000"/>
        <rFont val="Calibri"/>
        <family val="2"/>
        <scheme val="minor"/>
      </rPr>
      <t>Melhoria na Rede de Drenagem e Construção de Dissipador de Energia</t>
    </r>
  </si>
  <si>
    <r>
      <t xml:space="preserve">Local: </t>
    </r>
    <r>
      <rPr>
        <b/>
        <sz val="10"/>
        <color rgb="FF000000"/>
        <rFont val="Calibri"/>
        <family val="2"/>
        <scheme val="minor"/>
      </rPr>
      <t>R. Maranhão, Bairro São Domingos, Sorriso-MT</t>
    </r>
  </si>
  <si>
    <t xml:space="preserve"> MELHORIA NA REDE DE DRENAGEM E CONSTRUÇÃO DE DISSIPADOR DE ENERGIA NO BAIRRO SÃO DOMINGOS </t>
  </si>
  <si>
    <t>COMP-04</t>
  </si>
  <si>
    <t>2.9</t>
  </si>
  <si>
    <t>CAIXA DE LIGAÇÃO E PASSAGEM, BDTC 1500MM (260X515X360)CM, DE CONCRETO ARMADO</t>
  </si>
  <si>
    <t>2.8.1</t>
  </si>
  <si>
    <t>2.8.2</t>
  </si>
  <si>
    <t>2.8.3</t>
  </si>
  <si>
    <t>2.8.4</t>
  </si>
  <si>
    <t>2.8.5</t>
  </si>
  <si>
    <t>2.8.6</t>
  </si>
  <si>
    <t>2.8.7</t>
  </si>
  <si>
    <t>2.8.8</t>
  </si>
  <si>
    <t>2.8.9</t>
  </si>
  <si>
    <t>2.8.10</t>
  </si>
  <si>
    <t>2.8.11</t>
  </si>
  <si>
    <t>2.9.1</t>
  </si>
  <si>
    <t>2.9.2</t>
  </si>
  <si>
    <t>2.9.3</t>
  </si>
  <si>
    <t>2.9.4</t>
  </si>
  <si>
    <t>2.9.6</t>
  </si>
  <si>
    <t>2.9.7</t>
  </si>
  <si>
    <t>PREPARO DE FUNDO DE VALA COM LARGURA MAIOR OU IGUAL A 1,5M E MENOR QUE 2,5M (ACERTO DO SOLO NATURAL) AF_08/2020</t>
  </si>
  <si>
    <t>ARMAÇÃO DE ESTRUTURAS DIVERSAS DE CONCRETO ARMADO,EXCETO VIGAS, PILARES, LAJES E FUNDAÇÕES, UTILIZANDO AÇO CA-50 DE 8,0MM -  MONTAGEM. AF_06/2022</t>
  </si>
  <si>
    <t>ARMAÇÃO DE ESTRUTURAS DIVERSAS DE CONCRETO ARMADO,EXCETO VIGAS, PILARES, LAJES E FUNDAÇÕES, UTILIZANDO AÇO CA-50 DE 10,0MM -  MONTAGEM. AF_06/2022</t>
  </si>
  <si>
    <t>ARMAÇÃO DE ESTRUTURAS DIVERSAS DE CONCRETO ARMADO,EXCETO VIGAS, PILARES, LAJES E FUNDAÇÕES, UTILIZANDO AÇO CA-50 DE 6,3 MM -  MONTAGEM. AF_06/2022</t>
  </si>
  <si>
    <t>2.9.</t>
  </si>
  <si>
    <t xml:space="preserve">MONTAGEM E DESMONTAGEM DE FORMA DE PILARES RETANGULARES E ESTRUTURAS SIMILARES, PÉ-DIREITO SIMPLES EM CHAPA DE MADEIRA COMPENSADA RESINADA, 4 UTILIZAÇÕES. AF_09/2020  </t>
  </si>
  <si>
    <t>MONTAGEM E DESMONTAGEM DE FORMA DE LAJE MACIÇA, PÉ-DIREITO SIMPLES, EM CHAPA DE MADEIRA COMPENSADA RESINADA, 2 UTILIZAÇÕES. AF_09/2020</t>
  </si>
  <si>
    <t>CONCRETO FCK = 20 MPA, TRAÇO 1:2,7:3 (EM MASSA SECA DE CIMENTO/  AREIA MÉDIA/ BRITA 1) - PREPARO MECANICO COM BETONEIRA 400 L. AF_05/2021</t>
  </si>
  <si>
    <t>Caixa de Passagem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</si>
</sst>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R$&quot;\ * #,##0.00_-;\-&quot;R$&quot;\ * #,##0.00_-;_-&quot;R$&quot;\ * &quot;-&quot;??_-;_-@_-"/>
    <numFmt numFmtId="43" formatCode="_-* #,##0.00_-;\-* #,##0.00_-;_-* &quot;-&quot;??_-;_-@_-"/>
    <numFmt numFmtId="164" formatCode="0.000"/>
    <numFmt numFmtId="165" formatCode="_-&quot;R$&quot;\ * #,##0.000000_-;\-&quot;R$&quot;\ * #,##0.000000_-;_-&quot;R$&quot;\ * &quot;-&quot;??_-;_-@_-"/>
    <numFmt numFmtId="166" formatCode="&quot;Cr$&quot;#,##0_);\(&quot;Cr$&quot;#,##0\)"/>
    <numFmt numFmtId="167" formatCode="_(* #,##0.00_);_(* \(#,##0.00\);_(* &quot;-&quot;??_);_(@_)"/>
    <numFmt numFmtId="168" formatCode="_(* #,##0.000_);_(* \(#,##0.000\);_(* &quot;-&quot;??_);_(@_)"/>
    <numFmt numFmtId="169" formatCode="#,##0.000"/>
    <numFmt numFmtId="170" formatCode="_ * #,##0.00_ ;_ * \-#,##0.00_ ;_ * \-??_ ;_ @_ "/>
    <numFmt numFmtId="171" formatCode="#,##0.00;[Red]#,##0.00"/>
  </numFmts>
  <fonts count="32" x14ac:knownFonts="1">
    <font>
      <sz val="11"/>
      <color theme="1"/>
      <name val="Calibri"/>
      <family val="2"/>
      <scheme val="minor"/>
    </font>
    <font>
      <sz val="11"/>
      <color theme="1"/>
      <name val="Calibri"/>
      <family val="2"/>
      <scheme val="minor"/>
    </font>
    <font>
      <sz val="10"/>
      <name val="MS Sans Serif"/>
      <family val="2"/>
    </font>
    <font>
      <sz val="9"/>
      <name val="Arial"/>
      <family val="2"/>
    </font>
    <font>
      <b/>
      <sz val="16"/>
      <name val="Calibri"/>
      <family val="2"/>
      <scheme val="minor"/>
    </font>
    <font>
      <b/>
      <sz val="11"/>
      <name val="Calibri"/>
      <family val="2"/>
      <scheme val="minor"/>
    </font>
    <font>
      <sz val="11"/>
      <name val="Calibri"/>
      <family val="2"/>
      <scheme val="minor"/>
    </font>
    <font>
      <sz val="11"/>
      <color rgb="FF00B050"/>
      <name val="Calibri"/>
      <family val="2"/>
      <scheme val="minor"/>
    </font>
    <font>
      <b/>
      <sz val="11"/>
      <name val="Calibri"/>
      <family val="2"/>
    </font>
    <font>
      <sz val="16"/>
      <name val="Calibri"/>
      <family val="2"/>
      <scheme val="minor"/>
    </font>
    <font>
      <b/>
      <sz val="11"/>
      <color theme="1"/>
      <name val="Calibri"/>
      <family val="2"/>
      <scheme val="minor"/>
    </font>
    <font>
      <sz val="10"/>
      <name val="Arial"/>
      <family val="2"/>
    </font>
    <font>
      <sz val="11"/>
      <color rgb="FF000000"/>
      <name val="Calibri"/>
      <family val="2"/>
    </font>
    <font>
      <sz val="11"/>
      <color rgb="FFFF0000"/>
      <name val="Calibri"/>
      <family val="2"/>
      <scheme val="minor"/>
    </font>
    <font>
      <sz val="9"/>
      <name val="Arial"/>
      <family val="2"/>
      <charset val="1"/>
    </font>
    <font>
      <sz val="10"/>
      <name val="Calibri"/>
      <family val="2"/>
      <scheme val="minor"/>
    </font>
    <font>
      <b/>
      <sz val="10"/>
      <name val="Calibri"/>
      <family val="2"/>
      <scheme val="minor"/>
    </font>
    <font>
      <b/>
      <sz val="11"/>
      <color rgb="FFFF0000"/>
      <name val="Calibri"/>
      <family val="2"/>
      <scheme val="minor"/>
    </font>
    <font>
      <b/>
      <sz val="16"/>
      <color rgb="FFFF0000"/>
      <name val="Calibri"/>
      <family val="2"/>
      <scheme val="minor"/>
    </font>
    <font>
      <sz val="11"/>
      <name val="Calibri"/>
      <family val="2"/>
    </font>
    <font>
      <sz val="8.8000000000000007"/>
      <name val="Calibri"/>
      <family val="2"/>
    </font>
    <font>
      <sz val="11"/>
      <color rgb="FF000000"/>
      <name val="Calibri"/>
      <family val="2"/>
      <scheme val="minor"/>
    </font>
    <font>
      <b/>
      <sz val="16"/>
      <color rgb="FF000000"/>
      <name val="Calibri"/>
      <family val="2"/>
      <scheme val="minor"/>
    </font>
    <font>
      <b/>
      <sz val="22"/>
      <color rgb="FF000000"/>
      <name val="Calibri"/>
      <family val="2"/>
      <scheme val="minor"/>
    </font>
    <font>
      <sz val="9"/>
      <color rgb="FF000000"/>
      <name val="Calibri"/>
      <family val="2"/>
      <scheme val="minor"/>
    </font>
    <font>
      <b/>
      <sz val="14"/>
      <color rgb="FF000000"/>
      <name val="Calibri"/>
      <family val="2"/>
      <scheme val="minor"/>
    </font>
    <font>
      <sz val="10"/>
      <color rgb="FF000000"/>
      <name val="Calibri"/>
      <family val="2"/>
      <scheme val="minor"/>
    </font>
    <font>
      <b/>
      <sz val="10"/>
      <color rgb="FF000000"/>
      <name val="Calibri"/>
      <family val="2"/>
      <scheme val="minor"/>
    </font>
    <font>
      <sz val="9"/>
      <color theme="1"/>
      <name val="Gill Sans MT"/>
      <family val="2"/>
    </font>
    <font>
      <sz val="8"/>
      <name val="Calibri"/>
      <family val="2"/>
      <scheme val="minor"/>
    </font>
    <font>
      <sz val="11"/>
      <color rgb="FF0070C0"/>
      <name val="Calibri"/>
      <family val="2"/>
      <scheme val="minor"/>
    </font>
    <font>
      <b/>
      <sz val="11"/>
      <color rgb="FF0070C0"/>
      <name val="Calibri"/>
      <family val="2"/>
      <scheme val="minor"/>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indexed="9"/>
      </patternFill>
    </fill>
    <fill>
      <patternFill patternType="solid">
        <fgColor rgb="FFFFFFFF"/>
        <bgColor rgb="FFFFFFCC"/>
      </patternFill>
    </fill>
    <fill>
      <patternFill patternType="solid">
        <fgColor theme="3" tint="0.79998168889431442"/>
        <bgColor indexed="64"/>
      </patternFill>
    </fill>
    <fill>
      <patternFill patternType="solid">
        <fgColor theme="6" tint="0.79998168889431442"/>
        <bgColor indexed="64"/>
      </patternFill>
    </fill>
  </fills>
  <borders count="49">
    <border>
      <left/>
      <right/>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medium">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diagonal/>
    </border>
    <border>
      <left style="thin">
        <color indexed="64"/>
      </left>
      <right/>
      <top/>
      <bottom style="medium">
        <color indexed="64"/>
      </bottom>
      <diagonal/>
    </border>
    <border>
      <left style="thin">
        <color indexed="64"/>
      </left>
      <right/>
      <top style="hair">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s>
  <cellStyleXfs count="24">
    <xf numFmtId="0" fontId="0" fillId="0" borderId="0"/>
    <xf numFmtId="44" fontId="1" fillId="0" borderId="0" applyFont="0" applyFill="0" applyBorder="0" applyAlignment="0" applyProtection="0"/>
    <xf numFmtId="0" fontId="2" fillId="0" borderId="0"/>
    <xf numFmtId="0" fontId="3" fillId="0" borderId="0"/>
    <xf numFmtId="40" fontId="2" fillId="0" borderId="0" applyFont="0" applyFill="0" applyBorder="0" applyAlignment="0" applyProtection="0"/>
    <xf numFmtId="0" fontId="3" fillId="0" borderId="0"/>
    <xf numFmtId="0" fontId="3" fillId="0" borderId="0"/>
    <xf numFmtId="0" fontId="11" fillId="0" borderId="0"/>
    <xf numFmtId="0" fontId="11" fillId="0" borderId="0"/>
    <xf numFmtId="0" fontId="1" fillId="0" borderId="0"/>
    <xf numFmtId="0" fontId="12" fillId="0" borderId="0"/>
    <xf numFmtId="0" fontId="12" fillId="0" borderId="0"/>
    <xf numFmtId="0" fontId="12" fillId="0" borderId="0"/>
    <xf numFmtId="9" fontId="1" fillId="0" borderId="0" applyFont="0" applyFill="0" applyBorder="0" applyAlignment="0" applyProtection="0"/>
    <xf numFmtId="9" fontId="2" fillId="0" borderId="0" applyFont="0" applyFill="0" applyBorder="0" applyAlignment="0" applyProtection="0"/>
    <xf numFmtId="167" fontId="3" fillId="0" borderId="0" applyFont="0" applyFill="0" applyBorder="0" applyAlignment="0" applyProtection="0"/>
    <xf numFmtId="0" fontId="3" fillId="0" borderId="0"/>
    <xf numFmtId="167" fontId="3" fillId="0" borderId="0" applyFont="0" applyFill="0" applyBorder="0" applyAlignment="0" applyProtection="0"/>
    <xf numFmtId="170" fontId="14" fillId="0" borderId="0" applyBorder="0" applyProtection="0"/>
    <xf numFmtId="0" fontId="12" fillId="0" borderId="0"/>
    <xf numFmtId="0" fontId="3" fillId="0" borderId="0"/>
    <xf numFmtId="9" fontId="3" fillId="0" borderId="0" applyFont="0" applyFill="0" applyBorder="0" applyAlignment="0" applyProtection="0"/>
    <xf numFmtId="167" fontId="3" fillId="0" borderId="0" applyFont="0" applyFill="0" applyBorder="0" applyAlignment="0" applyProtection="0"/>
    <xf numFmtId="0" fontId="3" fillId="0" borderId="0"/>
  </cellStyleXfs>
  <cellXfs count="607">
    <xf numFmtId="0" fontId="0" fillId="0" borderId="0" xfId="0"/>
    <xf numFmtId="0" fontId="6" fillId="0" borderId="0" xfId="2" quotePrefix="1" applyFont="1" applyBorder="1" applyAlignment="1">
      <alignment horizontal="center" vertical="center"/>
    </xf>
    <xf numFmtId="0" fontId="6" fillId="0" borderId="0" xfId="2" applyFont="1" applyBorder="1" applyAlignment="1">
      <alignment vertical="center"/>
    </xf>
    <xf numFmtId="10" fontId="6" fillId="3" borderId="0" xfId="2" applyNumberFormat="1" applyFont="1" applyFill="1" applyBorder="1" applyAlignment="1">
      <alignment horizontal="center" vertical="center"/>
    </xf>
    <xf numFmtId="0" fontId="6" fillId="0" borderId="0" xfId="2" applyFont="1" applyBorder="1" applyAlignment="1">
      <alignment horizontal="center" vertical="center"/>
    </xf>
    <xf numFmtId="0" fontId="6" fillId="0" borderId="0" xfId="3" applyFont="1" applyAlignment="1" applyProtection="1">
      <alignment horizontal="center" vertical="center"/>
    </xf>
    <xf numFmtId="0" fontId="7" fillId="0" borderId="0" xfId="2" applyFont="1" applyBorder="1" applyAlignment="1">
      <alignment vertical="center"/>
    </xf>
    <xf numFmtId="0" fontId="6" fillId="0" borderId="0" xfId="2" applyFont="1" applyAlignment="1">
      <alignment horizontal="center" vertical="center"/>
    </xf>
    <xf numFmtId="0" fontId="6" fillId="0" borderId="0" xfId="2" applyFont="1" applyAlignment="1">
      <alignment vertical="center"/>
    </xf>
    <xf numFmtId="43" fontId="6" fillId="0" borderId="0" xfId="2" applyNumberFormat="1" applyFont="1" applyAlignment="1">
      <alignment horizontal="center" vertical="center"/>
    </xf>
    <xf numFmtId="0" fontId="6" fillId="0" borderId="0" xfId="0" applyFont="1" applyBorder="1" applyAlignment="1"/>
    <xf numFmtId="44" fontId="6" fillId="5" borderId="17" xfId="1" applyFont="1" applyFill="1" applyBorder="1" applyAlignment="1">
      <alignment horizontal="right" vertical="center"/>
    </xf>
    <xf numFmtId="0" fontId="9" fillId="0" borderId="0" xfId="2" applyFont="1" applyBorder="1" applyAlignment="1">
      <alignment vertical="center"/>
    </xf>
    <xf numFmtId="0" fontId="5" fillId="0" borderId="0" xfId="2" applyFont="1" applyFill="1" applyBorder="1" applyAlignment="1">
      <alignment vertical="center"/>
    </xf>
    <xf numFmtId="0" fontId="5" fillId="0" borderId="0" xfId="2" applyFont="1" applyFill="1" applyBorder="1" applyAlignment="1">
      <alignment horizontal="left" vertical="center"/>
    </xf>
    <xf numFmtId="0" fontId="6" fillId="0" borderId="0" xfId="2" applyFont="1" applyFill="1" applyBorder="1" applyAlignment="1">
      <alignment horizontal="right" vertical="center"/>
    </xf>
    <xf numFmtId="0" fontId="6" fillId="0" borderId="0" xfId="2" applyFont="1" applyFill="1" applyBorder="1" applyAlignment="1">
      <alignment vertical="center"/>
    </xf>
    <xf numFmtId="0" fontId="8"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0" applyFont="1" applyFill="1" applyBorder="1"/>
    <xf numFmtId="0" fontId="5" fillId="0" borderId="0" xfId="7" applyFont="1" applyFill="1" applyBorder="1" applyAlignment="1">
      <alignment vertical="center"/>
    </xf>
    <xf numFmtId="0" fontId="5" fillId="0" borderId="0" xfId="7" applyFont="1" applyFill="1" applyBorder="1" applyAlignment="1">
      <alignment vertical="center" wrapText="1"/>
    </xf>
    <xf numFmtId="0" fontId="6" fillId="0" borderId="0" xfId="7" applyFont="1" applyFill="1" applyBorder="1" applyAlignment="1">
      <alignment horizontal="right" vertical="center" wrapText="1"/>
    </xf>
    <xf numFmtId="14" fontId="5" fillId="0" borderId="0" xfId="7" applyNumberFormat="1" applyFont="1" applyFill="1" applyBorder="1" applyAlignment="1">
      <alignment horizontal="left" vertical="center" wrapText="1"/>
    </xf>
    <xf numFmtId="4" fontId="6" fillId="0" borderId="0" xfId="8" applyNumberFormat="1" applyFont="1" applyFill="1" applyBorder="1" applyAlignment="1">
      <alignment horizontal="left" vertical="center"/>
    </xf>
    <xf numFmtId="10" fontId="5" fillId="0" borderId="0" xfId="8" applyNumberFormat="1" applyFont="1" applyFill="1" applyBorder="1" applyAlignment="1">
      <alignment horizontal="left" vertical="center"/>
    </xf>
    <xf numFmtId="0" fontId="6" fillId="0" borderId="0" xfId="7" applyFont="1" applyFill="1" applyBorder="1" applyAlignment="1">
      <alignment horizontal="right" vertical="center"/>
    </xf>
    <xf numFmtId="0" fontId="6" fillId="0" borderId="0" xfId="7" applyFont="1" applyFill="1" applyBorder="1" applyAlignment="1">
      <alignment horizontal="center" vertical="center"/>
    </xf>
    <xf numFmtId="0" fontId="6" fillId="0" borderId="0" xfId="8" applyFont="1" applyFill="1" applyBorder="1" applyAlignment="1">
      <alignment horizontal="right" vertical="center"/>
    </xf>
    <xf numFmtId="0" fontId="10" fillId="0" borderId="0" xfId="0" applyFont="1"/>
    <xf numFmtId="0" fontId="0" fillId="0" borderId="0" xfId="0" applyFont="1" applyFill="1" applyBorder="1" applyAlignment="1">
      <alignment vertical="center"/>
    </xf>
    <xf numFmtId="0" fontId="0" fillId="6" borderId="0" xfId="0" applyFont="1" applyFill="1"/>
    <xf numFmtId="0" fontId="6" fillId="4" borderId="0" xfId="2" applyFont="1" applyFill="1" applyAlignment="1">
      <alignment vertical="center"/>
    </xf>
    <xf numFmtId="4" fontId="6" fillId="4" borderId="0" xfId="2" applyNumberFormat="1" applyFont="1" applyFill="1" applyAlignment="1">
      <alignment vertical="center"/>
    </xf>
    <xf numFmtId="0" fontId="5" fillId="4" borderId="0" xfId="2" applyFont="1" applyFill="1" applyAlignment="1">
      <alignment vertical="center"/>
    </xf>
    <xf numFmtId="0" fontId="5" fillId="0" borderId="0" xfId="2" applyFont="1" applyBorder="1" applyAlignment="1">
      <alignment horizontal="left" vertical="center"/>
    </xf>
    <xf numFmtId="0" fontId="6" fillId="0" borderId="0" xfId="0" quotePrefix="1" applyFont="1" applyBorder="1" applyAlignment="1">
      <alignment vertical="center" wrapText="1"/>
    </xf>
    <xf numFmtId="0" fontId="6" fillId="0" borderId="0" xfId="2" applyFont="1" applyBorder="1" applyAlignment="1">
      <alignment horizontal="right" vertical="center"/>
    </xf>
    <xf numFmtId="10" fontId="6" fillId="0" borderId="0" xfId="8" applyNumberFormat="1" applyFont="1" applyFill="1" applyBorder="1" applyAlignment="1">
      <alignment horizontal="left" vertical="center"/>
    </xf>
    <xf numFmtId="10" fontId="6" fillId="0" borderId="0" xfId="2" applyNumberFormat="1" applyFont="1" applyFill="1" applyBorder="1" applyAlignment="1">
      <alignment horizontal="right" vertical="center"/>
    </xf>
    <xf numFmtId="0" fontId="0" fillId="0" borderId="0" xfId="0" applyFont="1" applyAlignment="1">
      <alignment horizontal="center"/>
    </xf>
    <xf numFmtId="0" fontId="0" fillId="0" borderId="0" xfId="0" applyFont="1"/>
    <xf numFmtId="0" fontId="6" fillId="0" borderId="0" xfId="7" applyFont="1" applyFill="1" applyBorder="1" applyAlignment="1">
      <alignment vertical="center" wrapText="1"/>
    </xf>
    <xf numFmtId="10" fontId="6" fillId="0" borderId="0" xfId="2" applyNumberFormat="1" applyFont="1" applyFill="1" applyBorder="1" applyAlignment="1">
      <alignment horizontal="center" vertical="center"/>
    </xf>
    <xf numFmtId="10" fontId="5" fillId="0" borderId="0" xfId="2" applyNumberFormat="1" applyFont="1" applyFill="1" applyBorder="1" applyAlignment="1">
      <alignment horizontal="center" vertical="center"/>
    </xf>
    <xf numFmtId="10" fontId="5" fillId="0" borderId="0" xfId="2" applyNumberFormat="1" applyFont="1" applyFill="1" applyBorder="1" applyAlignment="1">
      <alignment vertical="center"/>
    </xf>
    <xf numFmtId="0" fontId="6" fillId="7" borderId="25" xfId="2" applyFont="1" applyFill="1" applyBorder="1" applyAlignment="1">
      <alignment vertical="center"/>
    </xf>
    <xf numFmtId="0" fontId="13" fillId="0" borderId="0" xfId="2" applyFont="1" applyAlignment="1">
      <alignment vertical="center"/>
    </xf>
    <xf numFmtId="165" fontId="6" fillId="0" borderId="0" xfId="2" applyNumberFormat="1" applyFont="1" applyBorder="1" applyAlignment="1">
      <alignment vertical="center"/>
    </xf>
    <xf numFmtId="0" fontId="6" fillId="0" borderId="0" xfId="2" applyFont="1" applyAlignment="1">
      <alignment horizontal="left" vertical="center"/>
    </xf>
    <xf numFmtId="0" fontId="6" fillId="0" borderId="0" xfId="2" applyFont="1" applyBorder="1" applyAlignment="1">
      <alignment horizontal="left" vertical="center"/>
    </xf>
    <xf numFmtId="0" fontId="6" fillId="0" borderId="0" xfId="2" quotePrefix="1" applyFont="1" applyBorder="1" applyAlignment="1">
      <alignment horizontal="left" vertical="center"/>
    </xf>
    <xf numFmtId="0" fontId="6" fillId="0" borderId="0" xfId="2" applyFont="1" applyFill="1" applyBorder="1" applyAlignment="1">
      <alignment horizontal="left" vertical="center"/>
    </xf>
    <xf numFmtId="0" fontId="6" fillId="0" borderId="0" xfId="3" applyFont="1" applyAlignment="1" applyProtection="1">
      <alignment horizontal="left" vertical="center"/>
    </xf>
    <xf numFmtId="43" fontId="6" fillId="0" borderId="0" xfId="3" applyNumberFormat="1" applyFont="1" applyAlignment="1" applyProtection="1">
      <alignment horizontal="left" vertical="center"/>
    </xf>
    <xf numFmtId="0" fontId="9" fillId="0" borderId="0" xfId="2" applyFont="1" applyBorder="1" applyAlignment="1">
      <alignment horizontal="left" vertical="center"/>
    </xf>
    <xf numFmtId="0" fontId="16" fillId="8" borderId="0" xfId="5" applyFont="1" applyFill="1" applyBorder="1" applyAlignment="1" applyProtection="1">
      <alignment horizontal="center" vertical="center" wrapText="1"/>
    </xf>
    <xf numFmtId="166" fontId="15" fillId="0" borderId="0" xfId="5" applyNumberFormat="1" applyFont="1" applyFill="1" applyBorder="1" applyAlignment="1">
      <alignment horizontal="center" vertical="center" wrapText="1"/>
    </xf>
    <xf numFmtId="0" fontId="16" fillId="3" borderId="0" xfId="17" applyNumberFormat="1" applyFont="1" applyFill="1" applyBorder="1" applyAlignment="1">
      <alignment vertical="center"/>
    </xf>
    <xf numFmtId="0" fontId="15" fillId="0" borderId="33" xfId="5" applyFont="1" applyBorder="1" applyAlignment="1">
      <alignment horizontal="center" vertical="center" wrapText="1"/>
    </xf>
    <xf numFmtId="0" fontId="15" fillId="0" borderId="34" xfId="5" applyFont="1" applyBorder="1" applyAlignment="1">
      <alignment horizontal="center" vertical="center" wrapText="1"/>
    </xf>
    <xf numFmtId="0" fontId="15" fillId="0" borderId="35" xfId="5" applyFont="1" applyBorder="1" applyAlignment="1">
      <alignment horizontal="center" vertical="center" wrapText="1"/>
    </xf>
    <xf numFmtId="169" fontId="15" fillId="0" borderId="0" xfId="17" applyNumberFormat="1" applyFont="1" applyFill="1" applyBorder="1" applyAlignment="1">
      <alignment vertical="center"/>
    </xf>
    <xf numFmtId="4" fontId="15" fillId="3" borderId="0" xfId="17" applyNumberFormat="1" applyFont="1" applyFill="1" applyBorder="1" applyAlignment="1">
      <alignment vertical="center"/>
    </xf>
    <xf numFmtId="166" fontId="15" fillId="0" borderId="0" xfId="5" applyNumberFormat="1" applyFont="1" applyFill="1" applyBorder="1" applyAlignment="1">
      <alignment vertical="center" wrapText="1"/>
    </xf>
    <xf numFmtId="4" fontId="15" fillId="0" borderId="0" xfId="17" applyNumberFormat="1" applyFont="1" applyFill="1" applyBorder="1" applyAlignment="1">
      <alignment vertical="center"/>
    </xf>
    <xf numFmtId="0" fontId="5" fillId="0" borderId="0" xfId="2" applyFont="1" applyFill="1" applyBorder="1" applyAlignment="1">
      <alignment horizontal="center" vertical="center"/>
    </xf>
    <xf numFmtId="0" fontId="4" fillId="0" borderId="0" xfId="2" applyFont="1" applyFill="1" applyBorder="1" applyAlignment="1">
      <alignment horizontal="center" vertical="center"/>
    </xf>
    <xf numFmtId="10" fontId="6" fillId="0" borderId="0" xfId="13" applyNumberFormat="1" applyFont="1" applyFill="1" applyBorder="1" applyAlignment="1">
      <alignment horizontal="center" vertical="center"/>
    </xf>
    <xf numFmtId="166" fontId="15" fillId="2" borderId="0" xfId="5" applyNumberFormat="1" applyFont="1" applyFill="1" applyBorder="1" applyAlignment="1">
      <alignment vertical="center"/>
    </xf>
    <xf numFmtId="4" fontId="15" fillId="0" borderId="0" xfId="5" applyNumberFormat="1" applyFont="1" applyFill="1" applyBorder="1" applyAlignment="1">
      <alignment vertical="center" wrapText="1"/>
    </xf>
    <xf numFmtId="0" fontId="16" fillId="2" borderId="0" xfId="5" applyNumberFormat="1" applyFont="1" applyFill="1" applyBorder="1" applyAlignment="1">
      <alignment vertical="center"/>
    </xf>
    <xf numFmtId="168" fontId="15" fillId="0" borderId="0" xfId="17" applyNumberFormat="1" applyFont="1" applyAlignment="1">
      <alignment vertical="center"/>
    </xf>
    <xf numFmtId="168" fontId="15" fillId="0" borderId="0" xfId="17" applyNumberFormat="1" applyFont="1" applyBorder="1" applyAlignment="1">
      <alignment vertical="center"/>
    </xf>
    <xf numFmtId="2" fontId="15" fillId="0" borderId="0" xfId="5" applyNumberFormat="1" applyFont="1" applyBorder="1" applyAlignment="1">
      <alignment horizontal="center" vertical="center"/>
    </xf>
    <xf numFmtId="0" fontId="15" fillId="0" borderId="13" xfId="5" applyFont="1" applyBorder="1" applyAlignment="1">
      <alignment horizontal="center" vertical="center"/>
    </xf>
    <xf numFmtId="0" fontId="15" fillId="0" borderId="14" xfId="5" applyFont="1" applyBorder="1" applyAlignment="1">
      <alignment horizontal="center" vertical="center"/>
    </xf>
    <xf numFmtId="2" fontId="15" fillId="0" borderId="14" xfId="5" applyNumberFormat="1" applyFont="1" applyBorder="1" applyAlignment="1">
      <alignment horizontal="center" vertical="center"/>
    </xf>
    <xf numFmtId="2" fontId="15" fillId="0" borderId="15" xfId="5" applyNumberFormat="1" applyFont="1" applyBorder="1" applyAlignment="1">
      <alignment horizontal="center" vertical="center"/>
    </xf>
    <xf numFmtId="166" fontId="16" fillId="3" borderId="0" xfId="5" applyNumberFormat="1" applyFont="1" applyFill="1" applyBorder="1" applyAlignment="1">
      <alignment vertical="center" wrapText="1"/>
    </xf>
    <xf numFmtId="166" fontId="15" fillId="0" borderId="0" xfId="5" applyNumberFormat="1" applyFont="1" applyAlignment="1">
      <alignment vertical="center"/>
    </xf>
    <xf numFmtId="166" fontId="15" fillId="3" borderId="0" xfId="5" applyNumberFormat="1" applyFont="1" applyFill="1" applyBorder="1" applyAlignment="1">
      <alignment vertical="center"/>
    </xf>
    <xf numFmtId="0" fontId="15" fillId="0" borderId="0" xfId="5" applyFont="1" applyBorder="1" applyAlignment="1">
      <alignment horizontal="center" vertical="center"/>
    </xf>
    <xf numFmtId="0" fontId="15" fillId="0" borderId="7" xfId="5" applyFont="1" applyBorder="1" applyAlignment="1">
      <alignment horizontal="center" vertical="center"/>
    </xf>
    <xf numFmtId="0" fontId="15" fillId="0" borderId="8" xfId="5" applyFont="1" applyBorder="1" applyAlignment="1">
      <alignment horizontal="center" vertical="center"/>
    </xf>
    <xf numFmtId="2" fontId="15" fillId="0" borderId="8" xfId="5" applyNumberFormat="1" applyFont="1" applyBorder="1" applyAlignment="1">
      <alignment horizontal="center" vertical="center"/>
    </xf>
    <xf numFmtId="2" fontId="15" fillId="0" borderId="12" xfId="5" applyNumberFormat="1" applyFont="1" applyBorder="1" applyAlignment="1">
      <alignment horizontal="center" vertical="center"/>
    </xf>
    <xf numFmtId="166" fontId="15" fillId="0" borderId="45" xfId="5" applyNumberFormat="1" applyFont="1" applyBorder="1" applyAlignment="1">
      <alignment horizontal="center" vertical="center"/>
    </xf>
    <xf numFmtId="39" fontId="15" fillId="0" borderId="41" xfId="5" applyNumberFormat="1" applyFont="1" applyBorder="1" applyAlignment="1">
      <alignment horizontal="center" vertical="center"/>
    </xf>
    <xf numFmtId="171" fontId="15" fillId="0" borderId="41" xfId="5" applyNumberFormat="1" applyFont="1" applyBorder="1" applyAlignment="1">
      <alignment horizontal="center" vertical="center"/>
    </xf>
    <xf numFmtId="2" fontId="15" fillId="0" borderId="42" xfId="5" applyNumberFormat="1" applyFont="1" applyBorder="1" applyAlignment="1">
      <alignment horizontal="center" vertical="center"/>
    </xf>
    <xf numFmtId="166" fontId="6" fillId="3" borderId="0" xfId="5" applyNumberFormat="1" applyFont="1" applyFill="1" applyBorder="1" applyAlignment="1">
      <alignment vertical="center"/>
    </xf>
    <xf numFmtId="0" fontId="15" fillId="0" borderId="0" xfId="5" applyFont="1" applyBorder="1" applyAlignment="1" applyProtection="1">
      <alignment horizontal="center" vertical="center"/>
      <protection locked="0"/>
    </xf>
    <xf numFmtId="0" fontId="4" fillId="4" borderId="0" xfId="2" applyFont="1" applyFill="1" applyBorder="1" applyAlignment="1">
      <alignment vertical="center"/>
    </xf>
    <xf numFmtId="0" fontId="4" fillId="0" borderId="0" xfId="2" applyFont="1" applyFill="1" applyBorder="1" applyAlignment="1">
      <alignment vertical="center"/>
    </xf>
    <xf numFmtId="10" fontId="5" fillId="0" borderId="0" xfId="13" applyNumberFormat="1" applyFont="1" applyFill="1" applyBorder="1" applyAlignment="1">
      <alignment horizontal="center" vertical="center"/>
    </xf>
    <xf numFmtId="44" fontId="6" fillId="0" borderId="0" xfId="2" applyNumberFormat="1" applyFont="1" applyFill="1" applyBorder="1" applyAlignment="1">
      <alignment vertical="center"/>
    </xf>
    <xf numFmtId="44" fontId="6" fillId="0" borderId="0" xfId="2" applyNumberFormat="1" applyFont="1" applyFill="1" applyBorder="1" applyAlignment="1">
      <alignment horizontal="center" vertical="center"/>
    </xf>
    <xf numFmtId="0" fontId="6" fillId="0" borderId="0" xfId="0" applyFont="1" applyFill="1" applyBorder="1" applyAlignment="1">
      <alignment horizontal="center"/>
    </xf>
    <xf numFmtId="0" fontId="6" fillId="0" borderId="0" xfId="0" applyFont="1" applyFill="1" applyBorder="1" applyAlignment="1"/>
    <xf numFmtId="44" fontId="5" fillId="0" borderId="0" xfId="2" applyNumberFormat="1" applyFont="1" applyFill="1" applyBorder="1" applyAlignment="1">
      <alignment vertical="center"/>
    </xf>
    <xf numFmtId="44" fontId="5" fillId="0" borderId="0" xfId="2" applyNumberFormat="1" applyFont="1" applyFill="1" applyBorder="1" applyAlignment="1">
      <alignment horizontal="center" vertical="center"/>
    </xf>
    <xf numFmtId="168" fontId="6" fillId="0" borderId="0" xfId="15" applyNumberFormat="1" applyFont="1"/>
    <xf numFmtId="0" fontId="5" fillId="2" borderId="0" xfId="5" applyNumberFormat="1" applyFont="1" applyFill="1" applyBorder="1"/>
    <xf numFmtId="168" fontId="6" fillId="0" borderId="0" xfId="15" applyNumberFormat="1" applyFont="1" applyFill="1"/>
    <xf numFmtId="166" fontId="6" fillId="0" borderId="0" xfId="5" applyNumberFormat="1" applyFont="1"/>
    <xf numFmtId="168" fontId="6" fillId="0" borderId="0" xfId="15" applyNumberFormat="1" applyFont="1" applyBorder="1"/>
    <xf numFmtId="168" fontId="6" fillId="0" borderId="0" xfId="15" applyNumberFormat="1" applyFont="1" applyAlignment="1">
      <alignment vertical="center"/>
    </xf>
    <xf numFmtId="168" fontId="6" fillId="0" borderId="0" xfId="15" applyNumberFormat="1" applyFont="1" applyBorder="1" applyAlignment="1">
      <alignment vertical="center"/>
    </xf>
    <xf numFmtId="168" fontId="5" fillId="0" borderId="0" xfId="17" applyNumberFormat="1" applyFont="1" applyBorder="1" applyAlignment="1">
      <alignment horizontal="left" vertical="center"/>
    </xf>
    <xf numFmtId="168" fontId="6" fillId="0" borderId="0" xfId="17" quotePrefix="1" applyNumberFormat="1" applyFont="1" applyBorder="1" applyAlignment="1">
      <alignment horizontal="left" vertical="center"/>
    </xf>
    <xf numFmtId="0" fontId="5" fillId="0" borderId="0" xfId="2" applyFont="1" applyFill="1" applyBorder="1" applyAlignment="1">
      <alignment horizontal="center" vertical="center"/>
    </xf>
    <xf numFmtId="0" fontId="17" fillId="0" borderId="0" xfId="2" applyFont="1" applyFill="1" applyBorder="1" applyAlignment="1">
      <alignment horizontal="left" vertical="center"/>
    </xf>
    <xf numFmtId="0" fontId="17" fillId="0" borderId="0" xfId="2" applyFont="1" applyFill="1" applyBorder="1" applyAlignment="1">
      <alignment vertical="center"/>
    </xf>
    <xf numFmtId="0" fontId="13" fillId="0" borderId="0" xfId="0" applyFont="1" applyBorder="1" applyAlignment="1"/>
    <xf numFmtId="0" fontId="5" fillId="0" borderId="0" xfId="7" applyFont="1" applyFill="1" applyBorder="1" applyAlignment="1">
      <alignment horizontal="left" vertical="center"/>
    </xf>
    <xf numFmtId="0" fontId="6" fillId="0" borderId="0" xfId="0" quotePrefix="1" applyFont="1" applyBorder="1" applyAlignment="1">
      <alignment horizontal="center" vertical="center" wrapText="1"/>
    </xf>
    <xf numFmtId="0" fontId="13" fillId="0" borderId="0" xfId="2" applyFont="1" applyAlignment="1">
      <alignment horizontal="center" vertical="center"/>
    </xf>
    <xf numFmtId="4" fontId="13" fillId="5" borderId="10" xfId="4" applyNumberFormat="1" applyFont="1" applyFill="1" applyBorder="1" applyAlignment="1">
      <alignment horizontal="right" vertical="center"/>
    </xf>
    <xf numFmtId="44" fontId="13" fillId="5" borderId="17" xfId="1" applyFont="1" applyFill="1" applyBorder="1" applyAlignment="1">
      <alignment horizontal="right" vertical="center"/>
    </xf>
    <xf numFmtId="166" fontId="6" fillId="5" borderId="39" xfId="5" applyNumberFormat="1" applyFont="1" applyFill="1" applyBorder="1" applyAlignment="1">
      <alignment horizontal="center" vertical="center"/>
    </xf>
    <xf numFmtId="166" fontId="6" fillId="5" borderId="11" xfId="5" applyNumberFormat="1" applyFont="1" applyFill="1" applyBorder="1" applyAlignment="1">
      <alignment horizontal="center" vertical="center" wrapText="1"/>
    </xf>
    <xf numFmtId="0" fontId="6" fillId="0" borderId="1" xfId="2" applyFont="1" applyFill="1" applyBorder="1" applyAlignment="1">
      <alignment horizontal="center" vertical="center"/>
    </xf>
    <xf numFmtId="4" fontId="6" fillId="0" borderId="0" xfId="1" applyNumberFormat="1" applyFont="1" applyBorder="1" applyAlignment="1">
      <alignment horizontal="left" vertical="center"/>
    </xf>
    <xf numFmtId="40" fontId="6" fillId="5" borderId="17" xfId="4" applyFont="1" applyFill="1" applyBorder="1" applyAlignment="1">
      <alignment horizontal="center" vertical="center"/>
    </xf>
    <xf numFmtId="0" fontId="6" fillId="0" borderId="0" xfId="0" applyFont="1" applyBorder="1" applyAlignment="1">
      <alignment horizontal="center"/>
    </xf>
    <xf numFmtId="0" fontId="5" fillId="0" borderId="0" xfId="17" applyNumberFormat="1" applyFont="1" applyFill="1" applyBorder="1" applyAlignment="1">
      <alignment vertical="center"/>
    </xf>
    <xf numFmtId="166" fontId="15" fillId="0" borderId="0" xfId="5" applyNumberFormat="1" applyFont="1" applyFill="1" applyBorder="1" applyAlignment="1">
      <alignment vertical="center"/>
    </xf>
    <xf numFmtId="168" fontId="15" fillId="0" borderId="0" xfId="17" applyNumberFormat="1" applyFont="1" applyFill="1" applyBorder="1" applyAlignment="1">
      <alignment vertical="center"/>
    </xf>
    <xf numFmtId="169" fontId="5" fillId="0" borderId="0" xfId="17" applyNumberFormat="1" applyFont="1" applyFill="1" applyBorder="1" applyAlignment="1">
      <alignment horizontal="right" vertical="center" wrapText="1"/>
    </xf>
    <xf numFmtId="4" fontId="5" fillId="0" borderId="0" xfId="17" applyNumberFormat="1" applyFont="1" applyFill="1" applyBorder="1" applyAlignment="1">
      <alignment horizontal="center" vertical="center"/>
    </xf>
    <xf numFmtId="4" fontId="6" fillId="0" borderId="0" xfId="5" applyNumberFormat="1" applyFont="1" applyFill="1" applyBorder="1" applyAlignment="1">
      <alignment vertical="center" wrapText="1"/>
    </xf>
    <xf numFmtId="0" fontId="13" fillId="0" borderId="0" xfId="2" applyFont="1" applyBorder="1" applyAlignment="1">
      <alignment vertical="center"/>
    </xf>
    <xf numFmtId="0" fontId="21" fillId="0" borderId="0" xfId="0" applyFont="1"/>
    <xf numFmtId="0" fontId="21" fillId="0" borderId="0" xfId="0" applyFont="1" applyBorder="1"/>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21" fillId="0" borderId="0" xfId="0" applyFont="1" applyBorder="1" applyAlignment="1">
      <alignment horizontal="left" vertical="center" wrapText="1"/>
    </xf>
    <xf numFmtId="0" fontId="22" fillId="9" borderId="0" xfId="0" applyFont="1" applyFill="1" applyBorder="1" applyAlignment="1">
      <alignment vertical="center"/>
    </xf>
    <xf numFmtId="4" fontId="21" fillId="0" borderId="0" xfId="0" applyNumberFormat="1" applyFont="1" applyBorder="1" applyAlignment="1">
      <alignment horizontal="left" vertical="center"/>
    </xf>
    <xf numFmtId="0" fontId="21" fillId="0" borderId="0" xfId="0" applyFont="1" applyBorder="1" applyAlignment="1">
      <alignment vertical="center" wrapText="1"/>
    </xf>
    <xf numFmtId="0" fontId="24" fillId="0" borderId="0" xfId="0" applyFont="1" applyBorder="1" applyAlignment="1">
      <alignment horizontal="left" vertical="center"/>
    </xf>
    <xf numFmtId="0" fontId="24" fillId="0" borderId="0" xfId="0" applyFont="1" applyBorder="1" applyAlignment="1">
      <alignment vertical="center"/>
    </xf>
    <xf numFmtId="0" fontId="26" fillId="0" borderId="0" xfId="0" applyFont="1" applyBorder="1" applyAlignment="1">
      <alignment horizontal="left" vertical="center"/>
    </xf>
    <xf numFmtId="0" fontId="28" fillId="0" borderId="0" xfId="0" applyFont="1" applyBorder="1" applyAlignment="1">
      <alignment horizontal="left" vertical="center"/>
    </xf>
    <xf numFmtId="0" fontId="26" fillId="0" borderId="0" xfId="0" applyFont="1" applyBorder="1" applyAlignment="1">
      <alignment vertical="center"/>
    </xf>
    <xf numFmtId="0" fontId="28" fillId="0" borderId="0" xfId="0" applyFont="1" applyBorder="1" applyAlignment="1">
      <alignment vertical="center"/>
    </xf>
    <xf numFmtId="0" fontId="5" fillId="0" borderId="0" xfId="2" applyFont="1" applyFill="1" applyBorder="1" applyAlignment="1">
      <alignment horizontal="center" vertical="center"/>
    </xf>
    <xf numFmtId="0" fontId="5" fillId="0" borderId="2" xfId="2" applyFont="1" applyFill="1" applyBorder="1" applyAlignment="1">
      <alignment horizontal="center" vertical="center"/>
    </xf>
    <xf numFmtId="0" fontId="5" fillId="0" borderId="24" xfId="7" applyFont="1" applyFill="1" applyBorder="1" applyAlignment="1">
      <alignment horizontal="center" vertical="center"/>
    </xf>
    <xf numFmtId="0" fontId="5" fillId="4" borderId="3" xfId="2" applyFont="1" applyFill="1" applyBorder="1" applyAlignment="1">
      <alignment horizontal="center" vertical="center"/>
    </xf>
    <xf numFmtId="0" fontId="5" fillId="4" borderId="5" xfId="2" applyFont="1" applyFill="1" applyBorder="1" applyAlignment="1">
      <alignment horizontal="center" vertical="center"/>
    </xf>
    <xf numFmtId="0" fontId="5" fillId="4" borderId="27" xfId="2" applyFont="1" applyFill="1" applyBorder="1" applyAlignment="1">
      <alignment horizontal="center" vertical="center"/>
    </xf>
    <xf numFmtId="0" fontId="5" fillId="4" borderId="6" xfId="2" applyFont="1" applyFill="1" applyBorder="1" applyAlignment="1">
      <alignment horizontal="center" vertical="center"/>
    </xf>
    <xf numFmtId="40" fontId="5" fillId="5" borderId="17" xfId="2" applyNumberFormat="1" applyFont="1" applyFill="1" applyBorder="1" applyAlignment="1">
      <alignment horizontal="left" vertical="center" wrapText="1"/>
    </xf>
    <xf numFmtId="14" fontId="5" fillId="0" borderId="0" xfId="2" applyNumberFormat="1" applyFont="1" applyFill="1" applyBorder="1" applyAlignment="1">
      <alignment horizontal="left" vertical="center"/>
    </xf>
    <xf numFmtId="4" fontId="5" fillId="0" borderId="0" xfId="2" applyNumberFormat="1" applyFont="1" applyFill="1" applyBorder="1" applyAlignment="1">
      <alignment horizontal="left" vertical="center"/>
    </xf>
    <xf numFmtId="4" fontId="5" fillId="0" borderId="0" xfId="1" applyNumberFormat="1" applyFont="1" applyFill="1" applyBorder="1" applyAlignment="1">
      <alignment horizontal="left" vertical="center"/>
    </xf>
    <xf numFmtId="10" fontId="5" fillId="0" borderId="0" xfId="2" applyNumberFormat="1" applyFont="1" applyFill="1" applyBorder="1" applyAlignment="1">
      <alignment horizontal="left" vertical="center"/>
    </xf>
    <xf numFmtId="0" fontId="0" fillId="0" borderId="0" xfId="0" applyFont="1" applyFill="1" applyBorder="1" applyAlignment="1">
      <alignment horizontal="center" vertical="center"/>
    </xf>
    <xf numFmtId="0" fontId="5" fillId="0" borderId="0" xfId="7" applyFont="1" applyFill="1" applyBorder="1" applyAlignment="1">
      <alignment horizontal="center" vertical="center"/>
    </xf>
    <xf numFmtId="0" fontId="4" fillId="0" borderId="0" xfId="2" applyFont="1" applyFill="1" applyBorder="1" applyAlignment="1">
      <alignment horizontal="center" vertical="center"/>
    </xf>
    <xf numFmtId="0" fontId="5" fillId="5" borderId="18" xfId="2" applyFont="1" applyFill="1" applyBorder="1" applyAlignment="1">
      <alignment horizontal="center" vertical="center"/>
    </xf>
    <xf numFmtId="0" fontId="5" fillId="5" borderId="17" xfId="2" applyFont="1" applyFill="1" applyBorder="1" applyAlignment="1">
      <alignment horizontal="center" vertical="center"/>
    </xf>
    <xf numFmtId="0" fontId="5" fillId="5" borderId="9" xfId="2" applyFont="1" applyFill="1" applyBorder="1" applyAlignment="1">
      <alignment horizontal="center" vertical="center"/>
    </xf>
    <xf numFmtId="0" fontId="5" fillId="5" borderId="10" xfId="2" applyFont="1" applyFill="1" applyBorder="1" applyAlignment="1">
      <alignment horizontal="center" vertical="center"/>
    </xf>
    <xf numFmtId="4" fontId="17" fillId="5" borderId="10" xfId="2" applyNumberFormat="1" applyFont="1" applyFill="1" applyBorder="1" applyAlignment="1">
      <alignment horizontal="center" vertical="center"/>
    </xf>
    <xf numFmtId="0" fontId="6" fillId="7" borderId="0" xfId="2" applyFont="1" applyFill="1" applyBorder="1" applyAlignment="1">
      <alignment vertical="center"/>
    </xf>
    <xf numFmtId="4" fontId="6" fillId="7" borderId="0" xfId="2" applyNumberFormat="1" applyFont="1" applyFill="1" applyBorder="1" applyAlignment="1">
      <alignment vertical="center"/>
    </xf>
    <xf numFmtId="0" fontId="4" fillId="0" borderId="17" xfId="2" applyFont="1" applyFill="1" applyBorder="1" applyAlignment="1">
      <alignment horizontal="center" vertical="center"/>
    </xf>
    <xf numFmtId="0" fontId="18" fillId="0" borderId="17" xfId="2" applyFont="1" applyFill="1" applyBorder="1" applyAlignment="1">
      <alignment horizontal="center" vertical="center"/>
    </xf>
    <xf numFmtId="44" fontId="6" fillId="0" borderId="0" xfId="2" applyNumberFormat="1" applyFont="1" applyBorder="1" applyAlignment="1">
      <alignment vertical="center"/>
    </xf>
    <xf numFmtId="0" fontId="5" fillId="0" borderId="10" xfId="2" applyFont="1" applyFill="1" applyBorder="1" applyAlignment="1">
      <alignment vertical="center"/>
    </xf>
    <xf numFmtId="0" fontId="5" fillId="0" borderId="10" xfId="2" applyFont="1" applyFill="1" applyBorder="1" applyAlignment="1">
      <alignment horizontal="center" vertical="center"/>
    </xf>
    <xf numFmtId="0" fontId="6" fillId="0" borderId="10" xfId="2" applyFont="1" applyFill="1" applyBorder="1" applyAlignment="1">
      <alignment vertical="center"/>
    </xf>
    <xf numFmtId="0" fontId="17" fillId="0" borderId="10" xfId="2" applyFont="1" applyFill="1" applyBorder="1" applyAlignment="1">
      <alignment vertical="center"/>
    </xf>
    <xf numFmtId="0" fontId="6" fillId="0" borderId="43" xfId="2" applyFont="1" applyBorder="1" applyAlignment="1">
      <alignment horizontal="right" vertical="center"/>
    </xf>
    <xf numFmtId="0" fontId="6" fillId="0" borderId="40" xfId="2" applyFont="1" applyBorder="1" applyAlignment="1">
      <alignment horizontal="center" vertical="center"/>
    </xf>
    <xf numFmtId="0" fontId="6" fillId="0" borderId="40" xfId="2" applyFont="1" applyBorder="1" applyAlignment="1">
      <alignment vertical="center"/>
    </xf>
    <xf numFmtId="0" fontId="13" fillId="0" borderId="40" xfId="2" applyFont="1" applyBorder="1" applyAlignment="1">
      <alignment vertical="center"/>
    </xf>
    <xf numFmtId="0" fontId="6" fillId="0" borderId="46" xfId="2" applyFont="1" applyBorder="1" applyAlignment="1">
      <alignment horizontal="center" vertical="center"/>
    </xf>
    <xf numFmtId="0" fontId="6" fillId="0" borderId="44" xfId="2" applyFont="1" applyBorder="1" applyAlignment="1">
      <alignment horizontal="right"/>
    </xf>
    <xf numFmtId="0" fontId="6" fillId="0" borderId="44" xfId="2" applyFont="1" applyBorder="1" applyAlignment="1">
      <alignment horizontal="center" vertical="center"/>
    </xf>
    <xf numFmtId="0" fontId="6" fillId="0" borderId="39" xfId="2" applyFont="1" applyBorder="1" applyAlignment="1">
      <alignment horizontal="center" vertical="center"/>
    </xf>
    <xf numFmtId="0" fontId="6" fillId="0" borderId="9" xfId="2" applyFont="1" applyBorder="1" applyAlignment="1">
      <alignment horizontal="center" vertical="center"/>
    </xf>
    <xf numFmtId="0" fontId="6" fillId="0" borderId="10" xfId="2" applyFont="1" applyBorder="1" applyAlignment="1">
      <alignment horizontal="center" vertical="center"/>
    </xf>
    <xf numFmtId="0" fontId="6" fillId="0" borderId="10" xfId="2" applyFont="1" applyBorder="1" applyAlignment="1">
      <alignment vertical="center"/>
    </xf>
    <xf numFmtId="0" fontId="13" fillId="0" borderId="10" xfId="2" applyFont="1" applyBorder="1" applyAlignment="1">
      <alignment vertical="center"/>
    </xf>
    <xf numFmtId="0" fontId="6" fillId="0" borderId="11" xfId="2" applyFont="1" applyBorder="1" applyAlignment="1">
      <alignment horizontal="center" vertical="center"/>
    </xf>
    <xf numFmtId="44" fontId="5" fillId="5" borderId="10" xfId="1" applyFont="1" applyFill="1" applyBorder="1" applyAlignment="1">
      <alignment vertical="center"/>
    </xf>
    <xf numFmtId="44" fontId="5" fillId="5" borderId="11" xfId="1" applyFont="1" applyFill="1" applyBorder="1" applyAlignment="1">
      <alignment horizontal="center" vertical="center"/>
    </xf>
    <xf numFmtId="0" fontId="5" fillId="4" borderId="40" xfId="2" applyFont="1" applyFill="1" applyBorder="1" applyAlignment="1">
      <alignment horizontal="center" vertical="center"/>
    </xf>
    <xf numFmtId="0" fontId="5" fillId="5" borderId="10" xfId="2" applyFont="1" applyFill="1" applyBorder="1" applyAlignment="1">
      <alignment horizontal="left" vertical="center"/>
    </xf>
    <xf numFmtId="4" fontId="6" fillId="5" borderId="10" xfId="2" applyNumberFormat="1" applyFont="1" applyFill="1" applyBorder="1" applyAlignment="1">
      <alignment horizontal="right" vertical="center"/>
    </xf>
    <xf numFmtId="44" fontId="5" fillId="5" borderId="11" xfId="1" applyFont="1" applyFill="1" applyBorder="1" applyAlignment="1">
      <alignment horizontal="right" vertical="center"/>
    </xf>
    <xf numFmtId="0" fontId="6" fillId="0" borderId="29" xfId="2" applyFont="1" applyFill="1" applyBorder="1" applyAlignment="1">
      <alignment horizontal="center" vertical="center"/>
    </xf>
    <xf numFmtId="0" fontId="6" fillId="0" borderId="30" xfId="2" applyFont="1" applyFill="1" applyBorder="1" applyAlignment="1">
      <alignment horizontal="center" vertical="center"/>
    </xf>
    <xf numFmtId="44" fontId="6" fillId="0" borderId="30" xfId="1" applyFont="1" applyFill="1" applyBorder="1" applyAlignment="1">
      <alignment horizontal="right" vertical="center"/>
    </xf>
    <xf numFmtId="44" fontId="6" fillId="0" borderId="23" xfId="1" applyFont="1" applyFill="1" applyBorder="1" applyAlignment="1">
      <alignment horizontal="right" vertical="center"/>
    </xf>
    <xf numFmtId="0" fontId="6" fillId="0" borderId="24" xfId="2" applyFont="1" applyFill="1" applyBorder="1" applyAlignment="1">
      <alignment horizontal="center" vertical="center"/>
    </xf>
    <xf numFmtId="0" fontId="6" fillId="0" borderId="25" xfId="2" applyFont="1" applyFill="1" applyBorder="1" applyAlignment="1">
      <alignment horizontal="center" vertical="center"/>
    </xf>
    <xf numFmtId="44" fontId="6" fillId="0" borderId="25" xfId="1" applyFont="1" applyFill="1" applyBorder="1" applyAlignment="1">
      <alignment horizontal="right" vertical="center"/>
    </xf>
    <xf numFmtId="0" fontId="6" fillId="0" borderId="31" xfId="2" applyFont="1" applyFill="1" applyBorder="1" applyAlignment="1">
      <alignment horizontal="center" vertical="center"/>
    </xf>
    <xf numFmtId="0" fontId="6" fillId="0" borderId="32" xfId="2" applyFont="1" applyFill="1" applyBorder="1" applyAlignment="1">
      <alignment horizontal="center" vertical="center"/>
    </xf>
    <xf numFmtId="44" fontId="6" fillId="0" borderId="32" xfId="1" applyFont="1" applyFill="1" applyBorder="1" applyAlignment="1">
      <alignment horizontal="right" vertical="center"/>
    </xf>
    <xf numFmtId="38" fontId="6" fillId="5" borderId="16" xfId="2" applyNumberFormat="1" applyFont="1" applyFill="1" applyBorder="1" applyAlignment="1">
      <alignment horizontal="center" vertical="center"/>
    </xf>
    <xf numFmtId="38" fontId="6" fillId="5" borderId="17" xfId="2" applyNumberFormat="1" applyFont="1" applyFill="1" applyBorder="1" applyAlignment="1">
      <alignment horizontal="center" vertical="center"/>
    </xf>
    <xf numFmtId="38" fontId="5" fillId="5" borderId="17" xfId="2" applyNumberFormat="1" applyFont="1" applyFill="1" applyBorder="1" applyAlignment="1">
      <alignment horizontal="center" vertical="center"/>
    </xf>
    <xf numFmtId="40" fontId="6" fillId="5" borderId="17" xfId="2" applyNumberFormat="1" applyFont="1" applyFill="1" applyBorder="1" applyAlignment="1">
      <alignment horizontal="center" vertical="center"/>
    </xf>
    <xf numFmtId="44" fontId="5" fillId="5" borderId="18" xfId="1" applyFont="1" applyFill="1" applyBorder="1" applyAlignment="1">
      <alignment horizontal="right" vertical="center"/>
    </xf>
    <xf numFmtId="40" fontId="6" fillId="0" borderId="30" xfId="2" applyNumberFormat="1" applyFont="1" applyFill="1" applyBorder="1" applyAlignment="1">
      <alignment horizontal="center" vertical="center"/>
    </xf>
    <xf numFmtId="0" fontId="6" fillId="0" borderId="47" xfId="2" applyFont="1" applyFill="1" applyBorder="1" applyAlignment="1">
      <alignment horizontal="center" vertical="center"/>
    </xf>
    <xf numFmtId="0" fontId="6" fillId="0" borderId="22" xfId="2" applyFont="1" applyFill="1" applyBorder="1" applyAlignment="1">
      <alignment horizontal="center" vertical="center"/>
    </xf>
    <xf numFmtId="40" fontId="6" fillId="0" borderId="22" xfId="2" applyNumberFormat="1" applyFont="1" applyFill="1" applyBorder="1" applyAlignment="1">
      <alignment horizontal="center" vertical="center"/>
    </xf>
    <xf numFmtId="44" fontId="6" fillId="0" borderId="22" xfId="1" applyFont="1" applyFill="1" applyBorder="1" applyAlignment="1">
      <alignment horizontal="right" vertical="center"/>
    </xf>
    <xf numFmtId="40" fontId="6" fillId="0" borderId="25" xfId="2" applyNumberFormat="1" applyFont="1" applyFill="1" applyBorder="1" applyAlignment="1">
      <alignment horizontal="center" vertical="center"/>
    </xf>
    <xf numFmtId="164" fontId="5" fillId="4" borderId="5" xfId="2" applyNumberFormat="1" applyFont="1" applyFill="1" applyBorder="1" applyAlignment="1">
      <alignment horizontal="center" vertical="center"/>
    </xf>
    <xf numFmtId="44" fontId="5" fillId="4" borderId="4" xfId="1" applyFont="1" applyFill="1" applyBorder="1" applyAlignment="1">
      <alignment horizontal="center" vertical="center"/>
    </xf>
    <xf numFmtId="0" fontId="6" fillId="0" borderId="29" xfId="2" applyFont="1" applyBorder="1" applyAlignment="1">
      <alignment horizontal="center" vertical="center"/>
    </xf>
    <xf numFmtId="0" fontId="6" fillId="0" borderId="30" xfId="2" applyFont="1" applyBorder="1" applyAlignment="1">
      <alignment horizontal="center" vertical="center"/>
    </xf>
    <xf numFmtId="164" fontId="6" fillId="0" borderId="30" xfId="2" applyNumberFormat="1" applyFont="1" applyBorder="1" applyAlignment="1">
      <alignment horizontal="center" vertical="center"/>
    </xf>
    <xf numFmtId="44" fontId="6" fillId="0" borderId="23" xfId="1" applyFont="1" applyBorder="1" applyAlignment="1">
      <alignment horizontal="center" vertical="center"/>
    </xf>
    <xf numFmtId="0" fontId="6" fillId="0" borderId="24" xfId="2" applyFont="1" applyBorder="1" applyAlignment="1">
      <alignment horizontal="center" vertical="center"/>
    </xf>
    <xf numFmtId="0" fontId="6" fillId="0" borderId="25" xfId="2" applyFont="1" applyBorder="1" applyAlignment="1">
      <alignment horizontal="center" vertical="center"/>
    </xf>
    <xf numFmtId="164" fontId="6" fillId="0" borderId="25" xfId="2" applyNumberFormat="1" applyFont="1" applyBorder="1" applyAlignment="1">
      <alignment horizontal="center" vertical="center"/>
    </xf>
    <xf numFmtId="44" fontId="6" fillId="0" borderId="48" xfId="1" applyFont="1" applyBorder="1" applyAlignment="1">
      <alignment horizontal="center" vertical="center"/>
    </xf>
    <xf numFmtId="0" fontId="6" fillId="0" borderId="38" xfId="2" applyFont="1" applyBorder="1" applyAlignment="1">
      <alignment horizontal="center" vertical="center"/>
    </xf>
    <xf numFmtId="0" fontId="6" fillId="0" borderId="36" xfId="2" applyFont="1" applyBorder="1" applyAlignment="1">
      <alignment horizontal="center" vertical="center"/>
    </xf>
    <xf numFmtId="164" fontId="6" fillId="0" borderId="36" xfId="2" applyNumberFormat="1" applyFont="1" applyBorder="1" applyAlignment="1">
      <alignment horizontal="center" vertical="center"/>
    </xf>
    <xf numFmtId="164" fontId="6" fillId="0" borderId="25" xfId="2" applyNumberFormat="1" applyFont="1" applyFill="1" applyBorder="1" applyAlignment="1">
      <alignment horizontal="center" vertical="center"/>
    </xf>
    <xf numFmtId="0" fontId="6" fillId="0" borderId="24" xfId="11" applyFont="1" applyFill="1" applyBorder="1" applyAlignment="1">
      <alignment horizontal="center" vertical="center"/>
    </xf>
    <xf numFmtId="0" fontId="6" fillId="0" borderId="25" xfId="11" applyFont="1" applyFill="1" applyBorder="1" applyAlignment="1">
      <alignment horizontal="center" vertical="center" wrapText="1"/>
    </xf>
    <xf numFmtId="0" fontId="6" fillId="0" borderId="25" xfId="11" applyFont="1" applyFill="1" applyBorder="1" applyAlignment="1">
      <alignment horizontal="center" vertical="center"/>
    </xf>
    <xf numFmtId="4" fontId="6" fillId="0" borderId="25" xfId="11" applyNumberFormat="1" applyFont="1" applyFill="1" applyBorder="1" applyAlignment="1">
      <alignment horizontal="center" vertical="center"/>
    </xf>
    <xf numFmtId="164" fontId="6" fillId="0" borderId="25" xfId="11" applyNumberFormat="1" applyFont="1" applyFill="1" applyBorder="1" applyAlignment="1">
      <alignment horizontal="center" vertical="center" wrapText="1"/>
    </xf>
    <xf numFmtId="0" fontId="6" fillId="0" borderId="31" xfId="11" applyFont="1" applyFill="1" applyBorder="1" applyAlignment="1">
      <alignment horizontal="center" vertical="center"/>
    </xf>
    <xf numFmtId="0" fontId="6" fillId="0" borderId="32" xfId="11" applyFont="1" applyFill="1" applyBorder="1" applyAlignment="1">
      <alignment horizontal="center" vertical="center" wrapText="1"/>
    </xf>
    <xf numFmtId="0" fontId="6" fillId="0" borderId="32" xfId="11" applyFont="1" applyFill="1" applyBorder="1" applyAlignment="1">
      <alignment horizontal="center" vertical="center"/>
    </xf>
    <xf numFmtId="4" fontId="6" fillId="0" borderId="32" xfId="11" applyNumberFormat="1" applyFont="1" applyFill="1" applyBorder="1" applyAlignment="1">
      <alignment horizontal="center" vertical="center"/>
    </xf>
    <xf numFmtId="164" fontId="6" fillId="0" borderId="32" xfId="11" applyNumberFormat="1" applyFont="1" applyFill="1" applyBorder="1" applyAlignment="1">
      <alignment horizontal="center" vertical="center" wrapText="1"/>
    </xf>
    <xf numFmtId="44" fontId="6" fillId="0" borderId="28" xfId="1" applyFont="1" applyBorder="1" applyAlignment="1">
      <alignment horizontal="center" vertical="center"/>
    </xf>
    <xf numFmtId="0" fontId="5" fillId="4" borderId="9" xfId="2" applyFont="1" applyFill="1" applyBorder="1" applyAlignment="1">
      <alignment horizontal="center" vertical="center"/>
    </xf>
    <xf numFmtId="0" fontId="5" fillId="4" borderId="10" xfId="2" applyFont="1" applyFill="1" applyBorder="1" applyAlignment="1">
      <alignment horizontal="center" vertical="center"/>
    </xf>
    <xf numFmtId="164" fontId="5" fillId="4" borderId="10" xfId="2" applyNumberFormat="1" applyFont="1" applyFill="1" applyBorder="1" applyAlignment="1">
      <alignment horizontal="center" vertical="center"/>
    </xf>
    <xf numFmtId="44" fontId="5" fillId="4" borderId="11" xfId="1" applyFont="1" applyFill="1" applyBorder="1" applyAlignment="1">
      <alignment horizontal="center" vertical="center"/>
    </xf>
    <xf numFmtId="38" fontId="5" fillId="4" borderId="10" xfId="2" applyNumberFormat="1"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19" applyFont="1" applyBorder="1" applyAlignment="1">
      <alignment horizontal="center" vertical="center"/>
    </xf>
    <xf numFmtId="0" fontId="6" fillId="0" borderId="30" xfId="12" applyFont="1" applyFill="1" applyBorder="1" applyAlignment="1">
      <alignment horizontal="center" vertical="center"/>
    </xf>
    <xf numFmtId="164" fontId="6" fillId="0" borderId="30" xfId="19" applyNumberFormat="1" applyFont="1" applyBorder="1" applyAlignment="1">
      <alignment horizontal="center" vertical="center" wrapText="1"/>
    </xf>
    <xf numFmtId="0" fontId="6" fillId="0" borderId="24" xfId="0" applyFont="1" applyFill="1" applyBorder="1" applyAlignment="1">
      <alignment horizontal="center" vertical="center"/>
    </xf>
    <xf numFmtId="0" fontId="6" fillId="0" borderId="25" xfId="19" applyFont="1" applyBorder="1" applyAlignment="1">
      <alignment horizontal="center" vertical="center"/>
    </xf>
    <xf numFmtId="0" fontId="6" fillId="0" borderId="25" xfId="12" applyFont="1" applyFill="1" applyBorder="1" applyAlignment="1">
      <alignment horizontal="center" vertical="center"/>
    </xf>
    <xf numFmtId="164" fontId="6" fillId="0" borderId="25" xfId="19" applyNumberFormat="1" applyFont="1" applyBorder="1" applyAlignment="1">
      <alignment horizontal="center" vertical="center" wrapText="1"/>
    </xf>
    <xf numFmtId="44" fontId="6" fillId="0" borderId="26" xfId="1" applyFont="1" applyBorder="1" applyAlignment="1">
      <alignment horizontal="center" vertical="center"/>
    </xf>
    <xf numFmtId="0" fontId="6" fillId="0" borderId="31" xfId="0" applyFont="1" applyFill="1" applyBorder="1" applyAlignment="1">
      <alignment horizontal="center" vertical="center"/>
    </xf>
    <xf numFmtId="0" fontId="6" fillId="0" borderId="32" xfId="19" applyFont="1" applyBorder="1" applyAlignment="1">
      <alignment horizontal="center" vertical="center"/>
    </xf>
    <xf numFmtId="0" fontId="6" fillId="0" borderId="32" xfId="12" applyFont="1" applyFill="1" applyBorder="1" applyAlignment="1">
      <alignment horizontal="center" vertical="center"/>
    </xf>
    <xf numFmtId="164" fontId="6" fillId="0" borderId="32" xfId="19" applyNumberFormat="1" applyFont="1" applyBorder="1" applyAlignment="1">
      <alignment horizontal="center" vertical="center" wrapText="1"/>
    </xf>
    <xf numFmtId="0" fontId="5" fillId="4" borderId="16" xfId="2" applyFont="1" applyFill="1" applyBorder="1" applyAlignment="1">
      <alignment horizontal="center" vertical="center"/>
    </xf>
    <xf numFmtId="0" fontId="5" fillId="4" borderId="17" xfId="2" applyFont="1" applyFill="1" applyBorder="1" applyAlignment="1">
      <alignment horizontal="center" vertical="center"/>
    </xf>
    <xf numFmtId="38" fontId="5" fillId="4" borderId="17" xfId="2" applyNumberFormat="1" applyFont="1" applyFill="1" applyBorder="1" applyAlignment="1">
      <alignment horizontal="center" vertical="center"/>
    </xf>
    <xf numFmtId="40" fontId="5" fillId="4" borderId="17" xfId="2" applyNumberFormat="1" applyFont="1" applyFill="1" applyBorder="1" applyAlignment="1">
      <alignment horizontal="center" vertical="center"/>
    </xf>
    <xf numFmtId="164" fontId="5" fillId="4" borderId="17" xfId="2" applyNumberFormat="1" applyFont="1" applyFill="1" applyBorder="1" applyAlignment="1">
      <alignment horizontal="center" vertical="center"/>
    </xf>
    <xf numFmtId="44" fontId="5" fillId="4" borderId="18" xfId="1" applyFont="1" applyFill="1" applyBorder="1" applyAlignment="1">
      <alignment horizontal="center" vertical="center"/>
    </xf>
    <xf numFmtId="0" fontId="5" fillId="4" borderId="17" xfId="8" applyFont="1" applyFill="1" applyBorder="1" applyAlignment="1">
      <alignment horizontal="center" vertical="center" wrapText="1"/>
    </xf>
    <xf numFmtId="44" fontId="5" fillId="0" borderId="30" xfId="1" applyFont="1" applyFill="1" applyBorder="1" applyAlignment="1">
      <alignment vertical="center"/>
    </xf>
    <xf numFmtId="44" fontId="5" fillId="0" borderId="25" xfId="1" applyFont="1" applyFill="1" applyBorder="1" applyAlignment="1">
      <alignment vertical="center"/>
    </xf>
    <xf numFmtId="4" fontId="5" fillId="0" borderId="25" xfId="7" applyNumberFormat="1" applyFont="1" applyFill="1" applyBorder="1" applyAlignment="1">
      <alignment vertical="center"/>
    </xf>
    <xf numFmtId="0" fontId="6" fillId="0" borderId="25" xfId="7" applyFont="1" applyFill="1" applyBorder="1" applyAlignment="1">
      <alignment vertical="center"/>
    </xf>
    <xf numFmtId="0" fontId="6" fillId="0" borderId="32" xfId="7" applyFont="1" applyFill="1" applyBorder="1" applyAlignment="1">
      <alignment vertical="center"/>
    </xf>
    <xf numFmtId="44" fontId="5" fillId="4" borderId="30" xfId="1" applyFont="1" applyFill="1" applyBorder="1" applyAlignment="1">
      <alignment vertical="center"/>
    </xf>
    <xf numFmtId="0" fontId="5" fillId="4" borderId="16" xfId="7" applyFont="1" applyFill="1" applyBorder="1" applyAlignment="1">
      <alignment horizontal="center" vertical="center"/>
    </xf>
    <xf numFmtId="0" fontId="5" fillId="4" borderId="18" xfId="8" applyFont="1" applyFill="1" applyBorder="1" applyAlignment="1">
      <alignment horizontal="center" vertical="center" wrapText="1"/>
    </xf>
    <xf numFmtId="0" fontId="5" fillId="0" borderId="29" xfId="7" applyFont="1" applyFill="1" applyBorder="1" applyAlignment="1">
      <alignment horizontal="center" vertical="center"/>
    </xf>
    <xf numFmtId="10" fontId="5" fillId="0" borderId="23" xfId="7" applyNumberFormat="1" applyFont="1" applyFill="1" applyBorder="1" applyAlignment="1">
      <alignment horizontal="right" vertical="center"/>
    </xf>
    <xf numFmtId="10" fontId="5" fillId="0" borderId="26" xfId="7" applyNumberFormat="1" applyFont="1" applyFill="1" applyBorder="1" applyAlignment="1">
      <alignment horizontal="right" vertical="center"/>
    </xf>
    <xf numFmtId="38" fontId="5" fillId="0" borderId="24" xfId="7" applyNumberFormat="1" applyFont="1" applyFill="1" applyBorder="1" applyAlignment="1">
      <alignment horizontal="center" vertical="center"/>
    </xf>
    <xf numFmtId="10" fontId="5" fillId="0" borderId="26" xfId="7" applyNumberFormat="1" applyFont="1" applyFill="1" applyBorder="1" applyAlignment="1">
      <alignment horizontal="center" vertical="center"/>
    </xf>
    <xf numFmtId="0" fontId="6" fillId="0" borderId="24" xfId="7" applyFont="1" applyFill="1" applyBorder="1"/>
    <xf numFmtId="0" fontId="6" fillId="0" borderId="26" xfId="7" applyFont="1" applyFill="1" applyBorder="1" applyAlignment="1">
      <alignment vertical="center"/>
    </xf>
    <xf numFmtId="0" fontId="6" fillId="0" borderId="31" xfId="7" applyFont="1" applyFill="1" applyBorder="1"/>
    <xf numFmtId="0" fontId="6" fillId="0" borderId="28" xfId="7" applyFont="1" applyFill="1" applyBorder="1" applyAlignment="1">
      <alignment vertical="center"/>
    </xf>
    <xf numFmtId="10" fontId="5" fillId="4" borderId="23" xfId="7" applyNumberFormat="1" applyFont="1" applyFill="1" applyBorder="1" applyAlignment="1">
      <alignment horizontal="center" vertical="center"/>
    </xf>
    <xf numFmtId="44" fontId="5" fillId="4" borderId="32" xfId="1" applyFont="1" applyFill="1" applyBorder="1" applyAlignment="1">
      <alignment vertical="center"/>
    </xf>
    <xf numFmtId="0" fontId="6" fillId="4" borderId="28" xfId="7" applyFont="1" applyFill="1" applyBorder="1" applyAlignment="1">
      <alignment vertical="center"/>
    </xf>
    <xf numFmtId="0" fontId="0" fillId="0" borderId="40" xfId="0" applyFont="1" applyFill="1" applyBorder="1"/>
    <xf numFmtId="0" fontId="6" fillId="0" borderId="40" xfId="7" applyFont="1" applyFill="1" applyBorder="1" applyAlignment="1">
      <alignment vertical="center"/>
    </xf>
    <xf numFmtId="0" fontId="0" fillId="0" borderId="0" xfId="0" applyFont="1" applyBorder="1" applyAlignment="1">
      <alignment horizontal="right"/>
    </xf>
    <xf numFmtId="0" fontId="6" fillId="0" borderId="0" xfId="8" applyFont="1" applyFill="1" applyBorder="1" applyAlignment="1">
      <alignment horizontal="left" vertical="center"/>
    </xf>
    <xf numFmtId="0" fontId="0" fillId="0" borderId="0" xfId="0" applyFont="1" applyBorder="1"/>
    <xf numFmtId="0" fontId="5" fillId="0" borderId="10" xfId="7" applyFont="1" applyFill="1" applyBorder="1" applyAlignment="1">
      <alignment vertical="center" wrapText="1"/>
    </xf>
    <xf numFmtId="0" fontId="5" fillId="0" borderId="0" xfId="7" applyFont="1" applyFill="1" applyBorder="1" applyAlignment="1">
      <alignment horizontal="center" vertical="center" wrapText="1"/>
    </xf>
    <xf numFmtId="0" fontId="6" fillId="0" borderId="0" xfId="8" applyFont="1" applyFill="1" applyBorder="1" applyAlignment="1">
      <alignment horizontal="center" vertical="center"/>
    </xf>
    <xf numFmtId="0" fontId="5" fillId="0" borderId="10" xfId="7" applyFont="1" applyFill="1" applyBorder="1" applyAlignment="1">
      <alignment horizontal="center" vertical="center" wrapText="1"/>
    </xf>
    <xf numFmtId="0" fontId="5" fillId="4" borderId="43" xfId="7" applyFont="1" applyFill="1" applyBorder="1" applyAlignment="1">
      <alignment horizontal="center" vertical="center"/>
    </xf>
    <xf numFmtId="0" fontId="5" fillId="4" borderId="46" xfId="8" applyFont="1" applyFill="1" applyBorder="1" applyAlignment="1">
      <alignment horizontal="center" vertical="center"/>
    </xf>
    <xf numFmtId="0" fontId="6" fillId="0" borderId="47" xfId="7" applyFont="1" applyFill="1" applyBorder="1" applyAlignment="1">
      <alignment horizontal="center" vertical="center"/>
    </xf>
    <xf numFmtId="10" fontId="6" fillId="0" borderId="48" xfId="7" applyNumberFormat="1" applyFont="1" applyFill="1" applyBorder="1" applyAlignment="1">
      <alignment horizontal="center" vertical="center"/>
    </xf>
    <xf numFmtId="0" fontId="6" fillId="0" borderId="24" xfId="7" applyFont="1" applyFill="1" applyBorder="1" applyAlignment="1">
      <alignment horizontal="center" vertical="center"/>
    </xf>
    <xf numFmtId="10" fontId="6" fillId="0" borderId="26" xfId="7" applyNumberFormat="1" applyFont="1" applyFill="1" applyBorder="1" applyAlignment="1">
      <alignment horizontal="center" vertical="center"/>
    </xf>
    <xf numFmtId="0" fontId="6" fillId="0" borderId="31" xfId="7" applyFont="1" applyFill="1" applyBorder="1" applyAlignment="1">
      <alignment horizontal="center" vertical="center"/>
    </xf>
    <xf numFmtId="10" fontId="6" fillId="0" borderId="28" xfId="7" applyNumberFormat="1" applyFont="1" applyFill="1" applyBorder="1" applyAlignment="1">
      <alignment horizontal="center" vertical="center"/>
    </xf>
    <xf numFmtId="10" fontId="5" fillId="5" borderId="11" xfId="7" applyNumberFormat="1" applyFont="1" applyFill="1" applyBorder="1" applyAlignment="1">
      <alignment horizontal="center" vertical="center"/>
    </xf>
    <xf numFmtId="0" fontId="6" fillId="0" borderId="16" xfId="7" applyFont="1" applyFill="1" applyBorder="1" applyAlignment="1">
      <alignment horizontal="center" vertical="center"/>
    </xf>
    <xf numFmtId="10" fontId="6" fillId="0" borderId="18" xfId="7" applyNumberFormat="1" applyFont="1" applyFill="1" applyBorder="1" applyAlignment="1">
      <alignment horizontal="center" vertical="center"/>
    </xf>
    <xf numFmtId="10" fontId="5" fillId="5" borderId="18" xfId="7" applyNumberFormat="1" applyFont="1" applyFill="1" applyBorder="1" applyAlignment="1">
      <alignment horizontal="center" vertical="center"/>
    </xf>
    <xf numFmtId="0" fontId="6" fillId="0" borderId="29" xfId="7" applyFont="1" applyFill="1" applyBorder="1" applyAlignment="1">
      <alignment horizontal="center" vertical="center"/>
    </xf>
    <xf numFmtId="10" fontId="6" fillId="0" borderId="23" xfId="7" applyNumberFormat="1" applyFont="1" applyFill="1" applyBorder="1" applyAlignment="1">
      <alignment horizontal="center" vertical="center"/>
    </xf>
    <xf numFmtId="0" fontId="5" fillId="0" borderId="17" xfId="7" applyFont="1" applyFill="1" applyBorder="1" applyAlignment="1">
      <alignment horizontal="right" vertical="center"/>
    </xf>
    <xf numFmtId="10" fontId="5" fillId="0" borderId="17" xfId="7" applyNumberFormat="1" applyFont="1" applyFill="1" applyBorder="1" applyAlignment="1">
      <alignment horizontal="center" vertical="center"/>
    </xf>
    <xf numFmtId="0" fontId="0" fillId="0" borderId="0" xfId="0" applyFont="1" applyFill="1" applyBorder="1" applyAlignment="1">
      <alignment horizontal="center"/>
    </xf>
    <xf numFmtId="44" fontId="6" fillId="0" borderId="28" xfId="2" applyNumberFormat="1" applyFont="1" applyBorder="1" applyAlignment="1">
      <alignment vertical="center"/>
    </xf>
    <xf numFmtId="2" fontId="5" fillId="0" borderId="0" xfId="2" applyNumberFormat="1" applyFont="1" applyFill="1" applyBorder="1" applyAlignment="1">
      <alignment horizontal="left" vertical="center"/>
    </xf>
    <xf numFmtId="44" fontId="6" fillId="0" borderId="30" xfId="2" applyNumberFormat="1" applyFont="1" applyBorder="1" applyAlignment="1">
      <alignment vertical="center"/>
    </xf>
    <xf numFmtId="10" fontId="5" fillId="5" borderId="30" xfId="13" applyNumberFormat="1" applyFont="1" applyFill="1" applyBorder="1" applyAlignment="1">
      <alignment horizontal="center" vertical="center"/>
    </xf>
    <xf numFmtId="44" fontId="6" fillId="0" borderId="23" xfId="2" applyNumberFormat="1" applyFont="1" applyBorder="1" applyAlignment="1">
      <alignment vertical="center"/>
    </xf>
    <xf numFmtId="0" fontId="6" fillId="0" borderId="31" xfId="2" applyFont="1" applyBorder="1" applyAlignment="1">
      <alignment horizontal="center" vertical="center"/>
    </xf>
    <xf numFmtId="44" fontId="6" fillId="0" borderId="32" xfId="2" applyNumberFormat="1" applyFont="1" applyBorder="1" applyAlignment="1">
      <alignment vertical="center"/>
    </xf>
    <xf numFmtId="10" fontId="5" fillId="5" borderId="32" xfId="13" applyNumberFormat="1" applyFont="1" applyFill="1" applyBorder="1" applyAlignment="1">
      <alignment horizontal="center" vertical="center"/>
    </xf>
    <xf numFmtId="0" fontId="6" fillId="0" borderId="30" xfId="2" applyFont="1" applyBorder="1" applyAlignment="1">
      <alignment vertical="center"/>
    </xf>
    <xf numFmtId="10" fontId="6" fillId="0" borderId="30" xfId="13" applyNumberFormat="1" applyFont="1" applyFill="1" applyBorder="1" applyAlignment="1">
      <alignment horizontal="center" vertical="center"/>
    </xf>
    <xf numFmtId="44" fontId="5" fillId="5" borderId="30" xfId="2" applyNumberFormat="1" applyFont="1" applyFill="1" applyBorder="1" applyAlignment="1">
      <alignment vertical="center"/>
    </xf>
    <xf numFmtId="44" fontId="5" fillId="5" borderId="23" xfId="2" applyNumberFormat="1" applyFont="1" applyFill="1" applyBorder="1" applyAlignment="1">
      <alignment vertical="center"/>
    </xf>
    <xf numFmtId="10" fontId="6" fillId="0" borderId="32" xfId="13" applyNumberFormat="1" applyFont="1" applyFill="1" applyBorder="1" applyAlignment="1">
      <alignment horizontal="center" vertical="center"/>
    </xf>
    <xf numFmtId="44" fontId="5" fillId="5" borderId="32" xfId="2" applyNumberFormat="1" applyFont="1" applyFill="1" applyBorder="1" applyAlignment="1">
      <alignment vertical="center"/>
    </xf>
    <xf numFmtId="44" fontId="5" fillId="5" borderId="28" xfId="2" applyNumberFormat="1" applyFont="1" applyFill="1" applyBorder="1" applyAlignment="1">
      <alignment vertical="center"/>
    </xf>
    <xf numFmtId="44" fontId="5" fillId="5" borderId="28" xfId="2" applyNumberFormat="1" applyFont="1" applyFill="1" applyBorder="1" applyAlignment="1">
      <alignment horizontal="center" vertical="center"/>
    </xf>
    <xf numFmtId="44" fontId="6" fillId="0" borderId="28" xfId="2" applyNumberFormat="1" applyFont="1" applyBorder="1" applyAlignment="1">
      <alignment horizontal="center" vertical="center"/>
    </xf>
    <xf numFmtId="166" fontId="15" fillId="3" borderId="10" xfId="5" applyNumberFormat="1" applyFont="1" applyFill="1" applyBorder="1" applyAlignment="1">
      <alignment vertical="center"/>
    </xf>
    <xf numFmtId="0" fontId="6" fillId="0" borderId="10" xfId="2" applyFont="1" applyFill="1" applyBorder="1" applyAlignment="1">
      <alignment horizontal="right" vertical="center"/>
    </xf>
    <xf numFmtId="168" fontId="15" fillId="0" borderId="17" xfId="17" applyNumberFormat="1" applyFont="1" applyBorder="1" applyAlignment="1">
      <alignment vertical="center"/>
    </xf>
    <xf numFmtId="0" fontId="16" fillId="2" borderId="17" xfId="5" applyNumberFormat="1" applyFont="1" applyFill="1" applyBorder="1" applyAlignment="1">
      <alignment vertical="center"/>
    </xf>
    <xf numFmtId="166" fontId="6" fillId="5" borderId="0" xfId="5" applyNumberFormat="1" applyFont="1" applyFill="1" applyBorder="1" applyAlignment="1">
      <alignment horizontal="center" vertical="center"/>
    </xf>
    <xf numFmtId="168" fontId="6" fillId="5" borderId="40" xfId="17" applyNumberFormat="1" applyFont="1" applyFill="1" applyBorder="1" applyAlignment="1">
      <alignment vertical="center"/>
    </xf>
    <xf numFmtId="168" fontId="6" fillId="5" borderId="46" xfId="17" applyNumberFormat="1" applyFont="1" applyFill="1" applyBorder="1" applyAlignment="1">
      <alignment vertical="center"/>
    </xf>
    <xf numFmtId="166" fontId="6" fillId="5" borderId="0" xfId="5" applyNumberFormat="1" applyFont="1" applyFill="1" applyBorder="1" applyAlignment="1">
      <alignment horizontal="center" vertical="center" wrapText="1"/>
    </xf>
    <xf numFmtId="168" fontId="6" fillId="5" borderId="10" xfId="17" applyNumberFormat="1" applyFont="1" applyFill="1" applyBorder="1" applyAlignment="1">
      <alignment vertical="center"/>
    </xf>
    <xf numFmtId="168" fontId="6" fillId="5" borderId="11" xfId="17" applyNumberFormat="1" applyFont="1" applyFill="1" applyBorder="1" applyAlignment="1">
      <alignment vertical="center"/>
    </xf>
    <xf numFmtId="166" fontId="6" fillId="0" borderId="29" xfId="5" applyNumberFormat="1" applyFont="1" applyFill="1" applyBorder="1" applyAlignment="1">
      <alignment horizontal="left" vertical="center"/>
    </xf>
    <xf numFmtId="4" fontId="6" fillId="0" borderId="30" xfId="5" applyNumberFormat="1" applyFont="1" applyFill="1" applyBorder="1" applyAlignment="1">
      <alignment horizontal="center" vertical="center"/>
    </xf>
    <xf numFmtId="4" fontId="6" fillId="0" borderId="30" xfId="18" applyNumberFormat="1" applyFont="1" applyFill="1" applyBorder="1" applyAlignment="1">
      <alignment horizontal="center" vertical="center"/>
    </xf>
    <xf numFmtId="4" fontId="6" fillId="0" borderId="30" xfId="17" applyNumberFormat="1" applyFont="1" applyFill="1" applyBorder="1" applyAlignment="1">
      <alignment horizontal="center" vertical="center"/>
    </xf>
    <xf numFmtId="2" fontId="6" fillId="0" borderId="30" xfId="17" applyNumberFormat="1" applyFont="1" applyBorder="1" applyAlignment="1">
      <alignment horizontal="center" vertical="center"/>
    </xf>
    <xf numFmtId="168" fontId="6" fillId="0" borderId="30" xfId="17" applyNumberFormat="1" applyFont="1" applyBorder="1" applyAlignment="1">
      <alignment vertical="center"/>
    </xf>
    <xf numFmtId="4" fontId="6" fillId="0" borderId="23" xfId="17" applyNumberFormat="1" applyFont="1" applyFill="1" applyBorder="1" applyAlignment="1">
      <alignment vertical="center"/>
    </xf>
    <xf numFmtId="166" fontId="6" fillId="0" borderId="24" xfId="5" applyNumberFormat="1" applyFont="1" applyFill="1" applyBorder="1" applyAlignment="1">
      <alignment horizontal="left" vertical="center"/>
    </xf>
    <xf numFmtId="4" fontId="6" fillId="0" borderId="25" xfId="5" applyNumberFormat="1" applyFont="1" applyFill="1" applyBorder="1" applyAlignment="1">
      <alignment horizontal="center" vertical="center"/>
    </xf>
    <xf numFmtId="4" fontId="6" fillId="0" borderId="25" xfId="18" applyNumberFormat="1" applyFont="1" applyFill="1" applyBorder="1" applyAlignment="1">
      <alignment horizontal="center" vertical="center"/>
    </xf>
    <xf numFmtId="4" fontId="6" fillId="0" borderId="25" xfId="17" applyNumberFormat="1" applyFont="1" applyFill="1" applyBorder="1" applyAlignment="1">
      <alignment horizontal="center" vertical="center"/>
    </xf>
    <xf numFmtId="2" fontId="6" fillId="0" borderId="25" xfId="17" applyNumberFormat="1" applyFont="1" applyBorder="1" applyAlignment="1">
      <alignment horizontal="center" vertical="center"/>
    </xf>
    <xf numFmtId="168" fontId="6" fillId="0" borderId="25" xfId="17" applyNumberFormat="1" applyFont="1" applyBorder="1" applyAlignment="1">
      <alignment vertical="center"/>
    </xf>
    <xf numFmtId="4" fontId="6" fillId="3" borderId="26" xfId="17" applyNumberFormat="1" applyFont="1" applyFill="1" applyBorder="1" applyAlignment="1">
      <alignment vertical="center"/>
    </xf>
    <xf numFmtId="166" fontId="6" fillId="0" borderId="31" xfId="5" applyNumberFormat="1" applyFont="1" applyFill="1" applyBorder="1" applyAlignment="1">
      <alignment horizontal="left" vertical="center"/>
    </xf>
    <xf numFmtId="4" fontId="6" fillId="0" borderId="32" xfId="5" applyNumberFormat="1" applyFont="1" applyFill="1" applyBorder="1" applyAlignment="1">
      <alignment horizontal="center" vertical="center"/>
    </xf>
    <xf numFmtId="4" fontId="6" fillId="0" borderId="32" xfId="18" applyNumberFormat="1" applyFont="1" applyFill="1" applyBorder="1" applyAlignment="1">
      <alignment horizontal="center" vertical="center"/>
    </xf>
    <xf numFmtId="4" fontId="6" fillId="0" borderId="32" xfId="17" applyNumberFormat="1" applyFont="1" applyFill="1" applyBorder="1" applyAlignment="1">
      <alignment horizontal="center" vertical="center"/>
    </xf>
    <xf numFmtId="2" fontId="6" fillId="0" borderId="32" xfId="17" applyNumberFormat="1" applyFont="1" applyBorder="1" applyAlignment="1">
      <alignment horizontal="center" vertical="center"/>
    </xf>
    <xf numFmtId="168" fontId="6" fillId="0" borderId="32" xfId="17" applyNumberFormat="1" applyFont="1" applyBorder="1" applyAlignment="1">
      <alignment vertical="center"/>
    </xf>
    <xf numFmtId="4" fontId="6" fillId="3" borderId="28" xfId="17" applyNumberFormat="1" applyFont="1" applyFill="1" applyBorder="1" applyAlignment="1">
      <alignment vertical="center"/>
    </xf>
    <xf numFmtId="0" fontId="5" fillId="5" borderId="9" xfId="17" applyNumberFormat="1" applyFont="1" applyFill="1" applyBorder="1" applyAlignment="1">
      <alignment horizontal="right" vertical="center"/>
    </xf>
    <xf numFmtId="4" fontId="5" fillId="5" borderId="10" xfId="17" applyNumberFormat="1" applyFont="1" applyFill="1" applyBorder="1" applyAlignment="1">
      <alignment horizontal="center" vertical="center" wrapText="1"/>
    </xf>
    <xf numFmtId="169" fontId="5" fillId="5" borderId="10" xfId="17" applyNumberFormat="1" applyFont="1" applyFill="1" applyBorder="1" applyAlignment="1">
      <alignment horizontal="right" vertical="center" wrapText="1"/>
    </xf>
    <xf numFmtId="169" fontId="6" fillId="5" borderId="10" xfId="17" applyNumberFormat="1" applyFont="1" applyFill="1" applyBorder="1" applyAlignment="1">
      <alignment horizontal="right" vertical="center" wrapText="1"/>
    </xf>
    <xf numFmtId="2" fontId="5" fillId="5" borderId="10" xfId="17" applyNumberFormat="1" applyFont="1" applyFill="1" applyBorder="1" applyAlignment="1">
      <alignment horizontal="center" vertical="center"/>
    </xf>
    <xf numFmtId="4" fontId="6" fillId="5" borderId="11" xfId="17" applyNumberFormat="1" applyFont="1" applyFill="1" applyBorder="1" applyAlignment="1">
      <alignment vertical="center"/>
    </xf>
    <xf numFmtId="168" fontId="6" fillId="0" borderId="0" xfId="17" applyNumberFormat="1" applyFont="1" applyBorder="1" applyAlignment="1">
      <alignment vertical="center"/>
    </xf>
    <xf numFmtId="0" fontId="5" fillId="2" borderId="0" xfId="5" applyNumberFormat="1" applyFont="1" applyFill="1" applyBorder="1" applyAlignment="1">
      <alignment vertical="center"/>
    </xf>
    <xf numFmtId="166" fontId="6" fillId="5" borderId="10" xfId="5" applyNumberFormat="1" applyFont="1" applyFill="1" applyBorder="1" applyAlignment="1">
      <alignment horizontal="center" vertical="center" wrapText="1"/>
    </xf>
    <xf numFmtId="2" fontId="6" fillId="0" borderId="30" xfId="5" applyNumberFormat="1" applyFont="1" applyFill="1" applyBorder="1" applyAlignment="1">
      <alignment horizontal="center" vertical="center" wrapText="1"/>
    </xf>
    <xf numFmtId="2" fontId="6" fillId="0" borderId="30" xfId="5" applyNumberFormat="1" applyFont="1" applyFill="1" applyBorder="1" applyAlignment="1">
      <alignment horizontal="center" vertical="center"/>
    </xf>
    <xf numFmtId="166" fontId="6" fillId="0" borderId="23" xfId="5" applyNumberFormat="1" applyFont="1" applyFill="1" applyBorder="1" applyAlignment="1">
      <alignment horizontal="center" vertical="center" wrapText="1"/>
    </xf>
    <xf numFmtId="2" fontId="6" fillId="0" borderId="25" xfId="5" applyNumberFormat="1" applyFont="1" applyFill="1" applyBorder="1" applyAlignment="1">
      <alignment horizontal="center" vertical="center" wrapText="1"/>
    </xf>
    <xf numFmtId="2" fontId="6" fillId="0" borderId="25" xfId="5" applyNumberFormat="1" applyFont="1" applyFill="1" applyBorder="1" applyAlignment="1">
      <alignment horizontal="center" vertical="center"/>
    </xf>
    <xf numFmtId="169" fontId="6" fillId="0" borderId="26" xfId="17" applyNumberFormat="1" applyFont="1" applyFill="1" applyBorder="1" applyAlignment="1">
      <alignment vertical="center"/>
    </xf>
    <xf numFmtId="2" fontId="6" fillId="0" borderId="32" xfId="5" applyNumberFormat="1" applyFont="1" applyFill="1" applyBorder="1" applyAlignment="1">
      <alignment horizontal="center" vertical="center" wrapText="1"/>
    </xf>
    <xf numFmtId="2" fontId="6" fillId="0" borderId="32" xfId="5" applyNumberFormat="1" applyFont="1" applyFill="1" applyBorder="1" applyAlignment="1">
      <alignment horizontal="center" vertical="center"/>
    </xf>
    <xf numFmtId="169" fontId="6" fillId="0" borderId="28" xfId="17" applyNumberFormat="1" applyFont="1" applyFill="1" applyBorder="1" applyAlignment="1">
      <alignment vertical="center"/>
    </xf>
    <xf numFmtId="2" fontId="5" fillId="5" borderId="10" xfId="17" applyNumberFormat="1" applyFont="1" applyFill="1" applyBorder="1" applyAlignment="1">
      <alignment horizontal="center" vertical="center" wrapText="1"/>
    </xf>
    <xf numFmtId="2" fontId="6" fillId="5" borderId="10" xfId="17" applyNumberFormat="1" applyFont="1" applyFill="1" applyBorder="1" applyAlignment="1">
      <alignment horizontal="right" vertical="center" wrapText="1"/>
    </xf>
    <xf numFmtId="2" fontId="5" fillId="5" borderId="10" xfId="17" applyNumberFormat="1" applyFont="1" applyFill="1" applyBorder="1" applyAlignment="1">
      <alignment horizontal="right" vertical="center" wrapText="1"/>
    </xf>
    <xf numFmtId="169" fontId="6" fillId="5" borderId="11" xfId="17" applyNumberFormat="1" applyFont="1" applyFill="1" applyBorder="1" applyAlignment="1">
      <alignment vertical="center"/>
    </xf>
    <xf numFmtId="0" fontId="5" fillId="3" borderId="0" xfId="17" applyNumberFormat="1" applyFont="1" applyFill="1" applyBorder="1" applyAlignment="1">
      <alignment vertical="center"/>
    </xf>
    <xf numFmtId="4" fontId="6" fillId="0" borderId="30" xfId="5" applyNumberFormat="1" applyFont="1" applyBorder="1" applyAlignment="1">
      <alignment horizontal="center" vertical="center"/>
    </xf>
    <xf numFmtId="4" fontId="6" fillId="0" borderId="30" xfId="18" applyNumberFormat="1" applyFont="1" applyBorder="1" applyAlignment="1">
      <alignment horizontal="center" vertical="center"/>
    </xf>
    <xf numFmtId="4" fontId="6" fillId="3" borderId="30" xfId="17" applyNumberFormat="1" applyFont="1" applyFill="1" applyBorder="1" applyAlignment="1">
      <alignment horizontal="center" vertical="center"/>
    </xf>
    <xf numFmtId="4" fontId="6" fillId="3" borderId="23" xfId="17" applyNumberFormat="1" applyFont="1" applyFill="1" applyBorder="1" applyAlignment="1">
      <alignment horizontal="center" vertical="center"/>
    </xf>
    <xf numFmtId="4" fontId="6" fillId="0" borderId="25" xfId="5" applyNumberFormat="1" applyFont="1" applyBorder="1" applyAlignment="1">
      <alignment horizontal="center" vertical="center"/>
    </xf>
    <xf numFmtId="4" fontId="6" fillId="0" borderId="25" xfId="18" applyNumberFormat="1" applyFont="1" applyBorder="1" applyAlignment="1">
      <alignment horizontal="center" vertical="center"/>
    </xf>
    <xf numFmtId="4" fontId="6" fillId="3" borderId="25" xfId="17" applyNumberFormat="1" applyFont="1" applyFill="1" applyBorder="1" applyAlignment="1">
      <alignment horizontal="center" vertical="center"/>
    </xf>
    <xf numFmtId="4" fontId="6" fillId="3" borderId="26" xfId="17" applyNumberFormat="1" applyFont="1" applyFill="1" applyBorder="1" applyAlignment="1">
      <alignment horizontal="center" vertical="center"/>
    </xf>
    <xf numFmtId="4" fontId="6" fillId="0" borderId="32" xfId="5" applyNumberFormat="1" applyFont="1" applyBorder="1" applyAlignment="1">
      <alignment horizontal="center" vertical="center"/>
    </xf>
    <xf numFmtId="4" fontId="6" fillId="0" borderId="32" xfId="18" applyNumberFormat="1" applyFont="1" applyBorder="1" applyAlignment="1">
      <alignment horizontal="center" vertical="center"/>
    </xf>
    <xf numFmtId="4" fontId="6" fillId="3" borderId="32" xfId="17" applyNumberFormat="1" applyFont="1" applyFill="1" applyBorder="1" applyAlignment="1">
      <alignment horizontal="center" vertical="center"/>
    </xf>
    <xf numFmtId="0" fontId="5" fillId="5" borderId="16" xfId="17" applyNumberFormat="1" applyFont="1" applyFill="1" applyBorder="1" applyAlignment="1">
      <alignment horizontal="right" vertical="center"/>
    </xf>
    <xf numFmtId="2" fontId="5" fillId="5" borderId="17" xfId="17" applyNumberFormat="1" applyFont="1" applyFill="1" applyBorder="1" applyAlignment="1">
      <alignment horizontal="center" vertical="center" wrapText="1"/>
    </xf>
    <xf numFmtId="169" fontId="5" fillId="5" borderId="17" xfId="17" applyNumberFormat="1" applyFont="1" applyFill="1" applyBorder="1" applyAlignment="1">
      <alignment horizontal="right" vertical="center" wrapText="1"/>
    </xf>
    <xf numFmtId="169" fontId="6" fillId="5" borderId="17" xfId="17" applyNumberFormat="1" applyFont="1" applyFill="1" applyBorder="1" applyAlignment="1">
      <alignment horizontal="right" vertical="center" wrapText="1"/>
    </xf>
    <xf numFmtId="4" fontId="5" fillId="5" borderId="17" xfId="17" applyNumberFormat="1" applyFont="1" applyFill="1" applyBorder="1" applyAlignment="1">
      <alignment horizontal="center" vertical="center" wrapText="1"/>
    </xf>
    <xf numFmtId="4" fontId="5" fillId="5" borderId="18" xfId="17" applyNumberFormat="1" applyFont="1" applyFill="1" applyBorder="1" applyAlignment="1">
      <alignment horizontal="center" vertical="center" wrapText="1"/>
    </xf>
    <xf numFmtId="166" fontId="6" fillId="0" borderId="0" xfId="5" applyNumberFormat="1" applyFont="1" applyFill="1" applyBorder="1" applyAlignment="1" applyProtection="1">
      <alignment horizontal="left" vertical="center" wrapText="1"/>
      <protection locked="0"/>
    </xf>
    <xf numFmtId="166" fontId="6" fillId="5" borderId="40" xfId="5" applyNumberFormat="1" applyFont="1" applyFill="1" applyBorder="1" applyAlignment="1">
      <alignment horizontal="center" vertical="center"/>
    </xf>
    <xf numFmtId="166" fontId="6" fillId="5" borderId="40" xfId="5" applyNumberFormat="1" applyFont="1" applyFill="1" applyBorder="1" applyAlignment="1">
      <alignment horizontal="center" vertical="center" wrapText="1"/>
    </xf>
    <xf numFmtId="4" fontId="5" fillId="5" borderId="10" xfId="17" applyNumberFormat="1" applyFont="1" applyFill="1" applyBorder="1" applyAlignment="1">
      <alignment horizontal="center" vertical="center"/>
    </xf>
    <xf numFmtId="4" fontId="6" fillId="5" borderId="11" xfId="5" applyNumberFormat="1" applyFont="1" applyFill="1" applyBorder="1" applyAlignment="1">
      <alignment vertical="center" wrapText="1"/>
    </xf>
    <xf numFmtId="166" fontId="6" fillId="5" borderId="46" xfId="5" applyNumberFormat="1" applyFont="1" applyFill="1" applyBorder="1" applyAlignment="1">
      <alignment horizontal="center" vertical="center" wrapText="1"/>
    </xf>
    <xf numFmtId="166" fontId="6" fillId="0" borderId="16" xfId="5" applyNumberFormat="1" applyFont="1" applyFill="1" applyBorder="1" applyAlignment="1">
      <alignment horizontal="left" vertical="center"/>
    </xf>
    <xf numFmtId="4" fontId="6" fillId="0" borderId="17" xfId="18" applyNumberFormat="1" applyFont="1" applyBorder="1" applyAlignment="1">
      <alignment horizontal="center" vertical="center"/>
    </xf>
    <xf numFmtId="4" fontId="6" fillId="3" borderId="17" xfId="17" applyNumberFormat="1" applyFont="1" applyFill="1" applyBorder="1" applyAlignment="1">
      <alignment horizontal="center" vertical="center"/>
    </xf>
    <xf numFmtId="4" fontId="15" fillId="3" borderId="18" xfId="5" applyNumberFormat="1" applyFont="1" applyFill="1" applyBorder="1" applyAlignment="1">
      <alignment horizontal="center" vertical="center" wrapText="1"/>
    </xf>
    <xf numFmtId="2" fontId="5" fillId="5" borderId="11" xfId="17" applyNumberFormat="1" applyFont="1" applyFill="1" applyBorder="1" applyAlignment="1">
      <alignment horizontal="center" vertical="center" wrapText="1"/>
    </xf>
    <xf numFmtId="166" fontId="5" fillId="2" borderId="0" xfId="5" applyNumberFormat="1" applyFont="1" applyFill="1" applyBorder="1" applyAlignment="1">
      <alignment vertical="center" wrapText="1"/>
    </xf>
    <xf numFmtId="0" fontId="6" fillId="3" borderId="0" xfId="16" applyNumberFormat="1" applyFont="1" applyFill="1" applyBorder="1" applyAlignment="1">
      <alignment horizontal="left"/>
    </xf>
    <xf numFmtId="166" fontId="6" fillId="0" borderId="0" xfId="5" applyNumberFormat="1" applyFont="1" applyBorder="1"/>
    <xf numFmtId="0" fontId="6" fillId="3" borderId="10" xfId="16" applyNumberFormat="1" applyFont="1" applyFill="1" applyBorder="1" applyAlignment="1">
      <alignment horizontal="left"/>
    </xf>
    <xf numFmtId="0" fontId="5" fillId="3" borderId="10" xfId="16" applyNumberFormat="1" applyFont="1" applyFill="1" applyBorder="1"/>
    <xf numFmtId="0" fontId="5" fillId="2" borderId="10" xfId="5" applyNumberFormat="1" applyFont="1" applyFill="1" applyBorder="1" applyAlignment="1">
      <alignment horizontal="left"/>
    </xf>
    <xf numFmtId="0" fontId="5" fillId="2" borderId="10" xfId="5" applyNumberFormat="1" applyFont="1" applyFill="1" applyBorder="1"/>
    <xf numFmtId="0" fontId="5" fillId="2" borderId="10" xfId="5" applyNumberFormat="1" applyFont="1" applyFill="1" applyBorder="1" applyAlignment="1"/>
    <xf numFmtId="0" fontId="5" fillId="3" borderId="10" xfId="5" applyNumberFormat="1" applyFont="1" applyFill="1" applyBorder="1" applyAlignment="1"/>
    <xf numFmtId="166" fontId="6" fillId="3" borderId="0" xfId="5" applyNumberFormat="1" applyFont="1" applyFill="1" applyBorder="1"/>
    <xf numFmtId="0" fontId="5" fillId="5" borderId="9" xfId="15" applyNumberFormat="1" applyFont="1" applyFill="1" applyBorder="1" applyAlignment="1">
      <alignment horizontal="right" vertical="center"/>
    </xf>
    <xf numFmtId="0" fontId="6" fillId="3" borderId="17" xfId="16" applyNumberFormat="1" applyFont="1" applyFill="1" applyBorder="1" applyAlignment="1">
      <alignment horizontal="left"/>
    </xf>
    <xf numFmtId="0" fontId="5" fillId="3" borderId="17" xfId="16" applyNumberFormat="1" applyFont="1" applyFill="1" applyBorder="1" applyAlignment="1">
      <alignment horizontal="center"/>
    </xf>
    <xf numFmtId="0" fontId="5" fillId="2" borderId="17" xfId="5" applyNumberFormat="1" applyFont="1" applyFill="1" applyBorder="1" applyAlignment="1">
      <alignment horizontal="left"/>
    </xf>
    <xf numFmtId="0" fontId="5" fillId="2" borderId="17" xfId="5" applyNumberFormat="1" applyFont="1" applyFill="1" applyBorder="1" applyAlignment="1">
      <alignment horizontal="center"/>
    </xf>
    <xf numFmtId="0" fontId="5" fillId="2" borderId="17" xfId="5" applyNumberFormat="1" applyFont="1" applyFill="1" applyBorder="1" applyAlignment="1"/>
    <xf numFmtId="0" fontId="5" fillId="3" borderId="17" xfId="5" applyNumberFormat="1" applyFont="1" applyFill="1" applyBorder="1" applyAlignment="1"/>
    <xf numFmtId="166" fontId="6" fillId="5" borderId="40" xfId="5" applyNumberFormat="1" applyFont="1" applyFill="1" applyBorder="1" applyAlignment="1">
      <alignment horizontal="center"/>
    </xf>
    <xf numFmtId="166" fontId="6" fillId="5" borderId="46" xfId="5" applyNumberFormat="1" applyFont="1" applyFill="1" applyBorder="1" applyAlignment="1">
      <alignment horizontal="center"/>
    </xf>
    <xf numFmtId="4" fontId="6" fillId="0" borderId="30" xfId="5" applyNumberFormat="1" applyFont="1" applyFill="1" applyBorder="1" applyAlignment="1">
      <alignment horizontal="center" vertical="center" wrapText="1"/>
    </xf>
    <xf numFmtId="4" fontId="6" fillId="0" borderId="30" xfId="5" applyNumberFormat="1" applyFont="1" applyBorder="1" applyAlignment="1">
      <alignment horizontal="center"/>
    </xf>
    <xf numFmtId="4" fontId="6" fillId="0" borderId="23" xfId="5" applyNumberFormat="1" applyFont="1" applyFill="1" applyBorder="1" applyAlignment="1">
      <alignment horizontal="center" vertical="center" wrapText="1"/>
    </xf>
    <xf numFmtId="4" fontId="6" fillId="0" borderId="25" xfId="5" applyNumberFormat="1" applyFont="1" applyFill="1" applyBorder="1" applyAlignment="1">
      <alignment horizontal="center" vertical="center" wrapText="1"/>
    </xf>
    <xf numFmtId="4" fontId="6" fillId="0" borderId="25" xfId="5" applyNumberFormat="1" applyFont="1" applyBorder="1" applyAlignment="1">
      <alignment horizontal="center"/>
    </xf>
    <xf numFmtId="4" fontId="6" fillId="0" borderId="26" xfId="5" applyNumberFormat="1" applyFont="1" applyFill="1" applyBorder="1" applyAlignment="1">
      <alignment horizontal="center" vertical="center" wrapText="1"/>
    </xf>
    <xf numFmtId="4" fontId="6" fillId="0" borderId="32" xfId="5" applyNumberFormat="1" applyFont="1" applyFill="1" applyBorder="1" applyAlignment="1">
      <alignment horizontal="center" vertical="center" wrapText="1"/>
    </xf>
    <xf numFmtId="4" fontId="6" fillId="0" borderId="32" xfId="5" applyNumberFormat="1" applyFont="1" applyBorder="1" applyAlignment="1">
      <alignment horizontal="center"/>
    </xf>
    <xf numFmtId="4" fontId="6" fillId="0" borderId="28" xfId="5" applyNumberFormat="1" applyFont="1" applyFill="1" applyBorder="1" applyAlignment="1">
      <alignment horizontal="center" vertical="center" wrapText="1"/>
    </xf>
    <xf numFmtId="4" fontId="5" fillId="5" borderId="10" xfId="15" applyNumberFormat="1" applyFont="1" applyFill="1" applyBorder="1" applyAlignment="1">
      <alignment horizontal="center" vertical="center" wrapText="1"/>
    </xf>
    <xf numFmtId="4" fontId="5" fillId="5" borderId="11" xfId="15" applyNumberFormat="1" applyFont="1" applyFill="1" applyBorder="1" applyAlignment="1">
      <alignment horizontal="center" vertical="center" wrapText="1"/>
    </xf>
    <xf numFmtId="40" fontId="5" fillId="11" borderId="30" xfId="4" applyFont="1" applyFill="1" applyBorder="1" applyAlignment="1">
      <alignment horizontal="center" vertical="center"/>
    </xf>
    <xf numFmtId="40" fontId="5" fillId="11" borderId="25" xfId="4" applyFont="1" applyFill="1" applyBorder="1" applyAlignment="1">
      <alignment horizontal="center" vertical="center"/>
    </xf>
    <xf numFmtId="40" fontId="5" fillId="11" borderId="32" xfId="4" applyFont="1" applyFill="1" applyBorder="1" applyAlignment="1">
      <alignment horizontal="center" vertical="center"/>
    </xf>
    <xf numFmtId="40" fontId="5" fillId="11" borderId="22" xfId="4" applyFont="1" applyFill="1" applyBorder="1" applyAlignment="1">
      <alignment horizontal="center" vertical="center"/>
    </xf>
    <xf numFmtId="44" fontId="5" fillId="0" borderId="26" xfId="1" applyFont="1" applyFill="1" applyBorder="1" applyAlignment="1">
      <alignment horizontal="right" vertical="center"/>
    </xf>
    <xf numFmtId="44" fontId="5" fillId="0" borderId="28" xfId="1" applyFont="1" applyFill="1" applyBorder="1" applyAlignment="1">
      <alignment horizontal="right" vertical="center"/>
    </xf>
    <xf numFmtId="44" fontId="5" fillId="0" borderId="48" xfId="1" applyFont="1" applyFill="1" applyBorder="1" applyAlignment="1">
      <alignment horizontal="right" vertical="center"/>
    </xf>
    <xf numFmtId="0" fontId="30" fillId="0" borderId="29" xfId="2" applyFont="1" applyFill="1" applyBorder="1" applyAlignment="1">
      <alignment horizontal="center" vertical="center"/>
    </xf>
    <xf numFmtId="0" fontId="30" fillId="0" borderId="30" xfId="2" applyFont="1" applyFill="1" applyBorder="1" applyAlignment="1">
      <alignment horizontal="center" vertical="center"/>
    </xf>
    <xf numFmtId="40" fontId="31" fillId="11" borderId="30" xfId="4" applyFont="1" applyFill="1" applyBorder="1" applyAlignment="1">
      <alignment horizontal="center" vertical="center"/>
    </xf>
    <xf numFmtId="44" fontId="30" fillId="0" borderId="30" xfId="1" applyFont="1" applyFill="1" applyBorder="1" applyAlignment="1">
      <alignment horizontal="right" vertical="center"/>
    </xf>
    <xf numFmtId="44" fontId="31" fillId="0" borderId="23" xfId="1" applyFont="1" applyFill="1" applyBorder="1" applyAlignment="1">
      <alignment horizontal="right" vertical="center"/>
    </xf>
    <xf numFmtId="0" fontId="30" fillId="0" borderId="24" xfId="2" applyFont="1" applyFill="1" applyBorder="1" applyAlignment="1">
      <alignment horizontal="center" vertical="center"/>
    </xf>
    <xf numFmtId="0" fontId="30" fillId="0" borderId="25" xfId="2" applyFont="1" applyFill="1" applyBorder="1" applyAlignment="1">
      <alignment horizontal="center" vertical="center"/>
    </xf>
    <xf numFmtId="40" fontId="31" fillId="11" borderId="25" xfId="4" applyFont="1" applyFill="1" applyBorder="1" applyAlignment="1">
      <alignment horizontal="center" vertical="center"/>
    </xf>
    <xf numFmtId="44" fontId="30" fillId="0" borderId="25" xfId="1" applyFont="1" applyFill="1" applyBorder="1" applyAlignment="1">
      <alignment horizontal="right" vertical="center"/>
    </xf>
    <xf numFmtId="44" fontId="31" fillId="0" borderId="26" xfId="1" applyFont="1" applyFill="1" applyBorder="1" applyAlignment="1">
      <alignment horizontal="right" vertical="center"/>
    </xf>
    <xf numFmtId="0" fontId="30" fillId="0" borderId="38" xfId="2" applyFont="1" applyFill="1" applyBorder="1" applyAlignment="1">
      <alignment horizontal="center" vertical="center"/>
    </xf>
    <xf numFmtId="40" fontId="30" fillId="0" borderId="25" xfId="2" applyNumberFormat="1" applyFont="1" applyFill="1" applyBorder="1" applyAlignment="1">
      <alignment horizontal="center" vertical="center"/>
    </xf>
    <xf numFmtId="0" fontId="30" fillId="0" borderId="31" xfId="2" applyFont="1" applyFill="1" applyBorder="1" applyAlignment="1">
      <alignment horizontal="center" vertical="center"/>
    </xf>
    <xf numFmtId="0" fontId="30" fillId="0" borderId="32" xfId="2" applyFont="1" applyFill="1" applyBorder="1" applyAlignment="1">
      <alignment horizontal="center" vertical="center"/>
    </xf>
    <xf numFmtId="40" fontId="30" fillId="0" borderId="32" xfId="2" applyNumberFormat="1" applyFont="1" applyFill="1" applyBorder="1" applyAlignment="1">
      <alignment horizontal="center" vertical="center"/>
    </xf>
    <xf numFmtId="40" fontId="31" fillId="11" borderId="32" xfId="4" applyFont="1" applyFill="1" applyBorder="1" applyAlignment="1">
      <alignment horizontal="center" vertical="center"/>
    </xf>
    <xf numFmtId="44" fontId="30" fillId="0" borderId="32" xfId="1" applyFont="1" applyFill="1" applyBorder="1" applyAlignment="1">
      <alignment horizontal="right" vertical="center"/>
    </xf>
    <xf numFmtId="44" fontId="31" fillId="0" borderId="28" xfId="1" applyFont="1" applyFill="1" applyBorder="1" applyAlignment="1">
      <alignment horizontal="right" vertical="center"/>
    </xf>
    <xf numFmtId="0" fontId="13" fillId="0" borderId="0" xfId="8" applyFont="1" applyFill="1" applyBorder="1" applyAlignment="1">
      <alignment horizontal="right" vertical="center"/>
    </xf>
    <xf numFmtId="10" fontId="13" fillId="0" borderId="0" xfId="8" applyNumberFormat="1" applyFont="1" applyFill="1" applyBorder="1" applyAlignment="1">
      <alignment horizontal="right" vertical="center"/>
    </xf>
    <xf numFmtId="0" fontId="17" fillId="4" borderId="27" xfId="2" applyFont="1" applyFill="1" applyBorder="1" applyAlignment="1">
      <alignment horizontal="center" vertical="center"/>
    </xf>
    <xf numFmtId="44" fontId="13" fillId="0" borderId="30" xfId="1" applyFont="1" applyFill="1" applyBorder="1" applyAlignment="1">
      <alignment horizontal="right" vertical="center"/>
    </xf>
    <xf numFmtId="44" fontId="13" fillId="0" borderId="25" xfId="1" applyFont="1" applyFill="1" applyBorder="1" applyAlignment="1">
      <alignment horizontal="right" vertical="center"/>
    </xf>
    <xf numFmtId="44" fontId="13" fillId="0" borderId="32" xfId="1" applyFont="1" applyFill="1" applyBorder="1" applyAlignment="1">
      <alignment horizontal="right" vertical="center"/>
    </xf>
    <xf numFmtId="44" fontId="13" fillId="0" borderId="22" xfId="1" applyFont="1" applyFill="1" applyBorder="1" applyAlignment="1">
      <alignment horizontal="right" vertical="center"/>
    </xf>
    <xf numFmtId="44" fontId="17" fillId="5" borderId="10" xfId="1" applyFont="1" applyFill="1" applyBorder="1" applyAlignment="1">
      <alignment vertical="center"/>
    </xf>
    <xf numFmtId="44" fontId="17" fillId="4" borderId="5" xfId="1" applyFont="1" applyFill="1" applyBorder="1" applyAlignment="1">
      <alignment vertical="center"/>
    </xf>
    <xf numFmtId="44" fontId="13" fillId="0" borderId="30" xfId="1" applyFont="1" applyBorder="1" applyAlignment="1">
      <alignment vertical="center"/>
    </xf>
    <xf numFmtId="44" fontId="13" fillId="0" borderId="25" xfId="1" applyFont="1" applyBorder="1" applyAlignment="1">
      <alignment vertical="center"/>
    </xf>
    <xf numFmtId="44" fontId="13" fillId="0" borderId="36" xfId="1" applyFont="1" applyBorder="1" applyAlignment="1">
      <alignment vertical="center"/>
    </xf>
    <xf numFmtId="44" fontId="13" fillId="0" borderId="25" xfId="1" applyFont="1" applyFill="1" applyBorder="1" applyAlignment="1">
      <alignment vertical="center"/>
    </xf>
    <xf numFmtId="44" fontId="13" fillId="0" borderId="25" xfId="1" applyFont="1" applyFill="1" applyBorder="1" applyAlignment="1">
      <alignment vertical="center" wrapText="1"/>
    </xf>
    <xf numFmtId="44" fontId="13" fillId="0" borderId="32" xfId="1" applyFont="1" applyFill="1" applyBorder="1" applyAlignment="1">
      <alignment vertical="center" wrapText="1"/>
    </xf>
    <xf numFmtId="44" fontId="17" fillId="4" borderId="10" xfId="1" applyFont="1" applyFill="1" applyBorder="1" applyAlignment="1">
      <alignment vertical="center"/>
    </xf>
    <xf numFmtId="44" fontId="13" fillId="0" borderId="30" xfId="1" applyFont="1" applyFill="1" applyBorder="1" applyAlignment="1">
      <alignment horizontal="center" vertical="center" wrapText="1"/>
    </xf>
    <xf numFmtId="44" fontId="13" fillId="0" borderId="25" xfId="1" applyFont="1" applyFill="1" applyBorder="1" applyAlignment="1">
      <alignment horizontal="center" vertical="center" wrapText="1"/>
    </xf>
    <xf numFmtId="44" fontId="13" fillId="0" borderId="32" xfId="1" applyFont="1" applyFill="1" applyBorder="1" applyAlignment="1">
      <alignment horizontal="center" vertical="center" wrapText="1"/>
    </xf>
    <xf numFmtId="44" fontId="17" fillId="4" borderId="17" xfId="1" applyFont="1" applyFill="1" applyBorder="1" applyAlignment="1">
      <alignment vertical="center"/>
    </xf>
    <xf numFmtId="0" fontId="23" fillId="9" borderId="0" xfId="0" applyFont="1" applyFill="1" applyBorder="1" applyAlignment="1">
      <alignment horizontal="center" vertical="center" wrapText="1"/>
    </xf>
    <xf numFmtId="0" fontId="25" fillId="10" borderId="0" xfId="0" applyFont="1" applyFill="1" applyAlignment="1">
      <alignment horizontal="center" vertical="center"/>
    </xf>
    <xf numFmtId="4" fontId="5" fillId="0" borderId="25" xfId="8" applyNumberFormat="1" applyFont="1" applyFill="1" applyBorder="1" applyAlignment="1">
      <alignment horizontal="center" vertical="center"/>
    </xf>
    <xf numFmtId="0" fontId="4" fillId="4" borderId="14" xfId="2" applyFont="1" applyFill="1" applyBorder="1" applyAlignment="1">
      <alignment horizontal="center" vertical="center"/>
    </xf>
    <xf numFmtId="0" fontId="5" fillId="4" borderId="16" xfId="7" applyFont="1" applyFill="1" applyBorder="1" applyAlignment="1">
      <alignment horizontal="center" vertical="center"/>
    </xf>
    <xf numFmtId="0" fontId="5" fillId="4" borderId="17" xfId="7" applyFont="1" applyFill="1" applyBorder="1" applyAlignment="1">
      <alignment horizontal="center" vertical="center"/>
    </xf>
    <xf numFmtId="0" fontId="5" fillId="0" borderId="32" xfId="7" applyFont="1" applyFill="1" applyBorder="1" applyAlignment="1">
      <alignment horizontal="center" vertical="center"/>
    </xf>
    <xf numFmtId="0" fontId="5" fillId="0" borderId="25" xfId="7" applyFont="1" applyFill="1" applyBorder="1" applyAlignment="1">
      <alignment horizontal="center" vertical="center"/>
    </xf>
    <xf numFmtId="0" fontId="5" fillId="4" borderId="17" xfId="8" applyFont="1" applyFill="1" applyBorder="1" applyAlignment="1">
      <alignment horizontal="center" vertical="center"/>
    </xf>
    <xf numFmtId="0" fontId="5" fillId="4" borderId="18" xfId="8" applyFont="1" applyFill="1" applyBorder="1" applyAlignment="1">
      <alignment horizontal="center" vertical="center"/>
    </xf>
    <xf numFmtId="0" fontId="6" fillId="0" borderId="0" xfId="8" applyFont="1" applyFill="1" applyBorder="1" applyAlignment="1">
      <alignment horizontal="center" vertical="center" wrapText="1"/>
    </xf>
    <xf numFmtId="4" fontId="5" fillId="0" borderId="0" xfId="8" applyNumberFormat="1" applyFont="1" applyFill="1" applyBorder="1" applyAlignment="1">
      <alignment horizontal="left" vertical="center"/>
    </xf>
    <xf numFmtId="0" fontId="0" fillId="0" borderId="40" xfId="0" applyFont="1" applyFill="1" applyBorder="1" applyAlignment="1">
      <alignment horizontal="left"/>
    </xf>
    <xf numFmtId="0" fontId="5" fillId="0" borderId="17" xfId="2" applyFont="1" applyFill="1" applyBorder="1" applyAlignment="1">
      <alignment horizontal="center" vertical="center"/>
    </xf>
    <xf numFmtId="40" fontId="5" fillId="0" borderId="25" xfId="8" applyNumberFormat="1" applyFont="1" applyFill="1" applyBorder="1" applyAlignment="1">
      <alignment horizontal="center" vertical="center"/>
    </xf>
    <xf numFmtId="4" fontId="5" fillId="0" borderId="25" xfId="8" applyNumberFormat="1" applyFont="1" applyFill="1" applyBorder="1" applyAlignment="1">
      <alignment horizontal="left" vertical="center"/>
    </xf>
    <xf numFmtId="40" fontId="5" fillId="0" borderId="25" xfId="8" applyNumberFormat="1" applyFont="1" applyFill="1" applyBorder="1" applyAlignment="1">
      <alignment horizontal="left" vertical="center"/>
    </xf>
    <xf numFmtId="40" fontId="5" fillId="0" borderId="30" xfId="8" applyNumberFormat="1" applyFont="1" applyFill="1" applyBorder="1" applyAlignment="1">
      <alignment horizontal="left" vertical="center"/>
    </xf>
    <xf numFmtId="0" fontId="5" fillId="4" borderId="31" xfId="7" applyFont="1" applyFill="1" applyBorder="1" applyAlignment="1">
      <alignment horizontal="right" vertical="center"/>
    </xf>
    <xf numFmtId="0" fontId="5" fillId="4" borderId="32" xfId="7" applyFont="1" applyFill="1" applyBorder="1" applyAlignment="1">
      <alignment horizontal="right" vertical="center"/>
    </xf>
    <xf numFmtId="0" fontId="5" fillId="4" borderId="29" xfId="7" applyFont="1" applyFill="1" applyBorder="1" applyAlignment="1">
      <alignment horizontal="right" vertical="center"/>
    </xf>
    <xf numFmtId="0" fontId="5" fillId="4" borderId="30" xfId="7" applyFont="1" applyFill="1" applyBorder="1" applyAlignment="1">
      <alignment horizontal="right" vertical="center"/>
    </xf>
    <xf numFmtId="0" fontId="5" fillId="0" borderId="25" xfId="8" applyFont="1" applyFill="1" applyBorder="1" applyAlignment="1">
      <alignment horizontal="center" vertical="center"/>
    </xf>
    <xf numFmtId="0" fontId="30" fillId="0" borderId="32" xfId="2" applyFont="1" applyFill="1" applyBorder="1" applyAlignment="1">
      <alignment horizontal="left" vertical="center" wrapText="1"/>
    </xf>
    <xf numFmtId="40" fontId="5" fillId="5" borderId="9" xfId="2" applyNumberFormat="1" applyFont="1" applyFill="1" applyBorder="1" applyAlignment="1">
      <alignment horizontal="right" vertical="center"/>
    </xf>
    <xf numFmtId="40" fontId="5" fillId="5" borderId="10" xfId="2" applyNumberFormat="1" applyFont="1" applyFill="1" applyBorder="1" applyAlignment="1">
      <alignment horizontal="right" vertical="center"/>
    </xf>
    <xf numFmtId="0" fontId="5" fillId="4" borderId="40" xfId="2" applyFont="1" applyFill="1" applyBorder="1" applyAlignment="1">
      <alignment horizontal="center" vertical="center"/>
    </xf>
    <xf numFmtId="0" fontId="5" fillId="4" borderId="27" xfId="2" applyFont="1" applyFill="1" applyBorder="1" applyAlignment="1">
      <alignment horizontal="center" vertical="center"/>
    </xf>
    <xf numFmtId="0" fontId="5" fillId="5" borderId="5" xfId="2" applyFont="1" applyFill="1" applyBorder="1" applyAlignment="1">
      <alignment horizontal="left" vertical="center"/>
    </xf>
    <xf numFmtId="40" fontId="5" fillId="5" borderId="17" xfId="2" applyNumberFormat="1" applyFont="1" applyFill="1" applyBorder="1" applyAlignment="1">
      <alignment horizontal="left" vertical="center" wrapText="1"/>
    </xf>
    <xf numFmtId="0" fontId="6" fillId="0" borderId="30" xfId="2" applyFont="1" applyFill="1" applyBorder="1" applyAlignment="1">
      <alignment horizontal="left" vertical="center" wrapText="1"/>
    </xf>
    <xf numFmtId="0" fontId="6" fillId="0" borderId="25" xfId="2" applyFont="1" applyFill="1" applyBorder="1" applyAlignment="1">
      <alignment horizontal="left" vertical="center" wrapText="1"/>
    </xf>
    <xf numFmtId="0" fontId="30" fillId="0" borderId="25" xfId="2" applyFont="1" applyFill="1" applyBorder="1" applyAlignment="1">
      <alignment horizontal="left" vertical="center" wrapText="1"/>
    </xf>
    <xf numFmtId="0" fontId="6" fillId="0" borderId="32" xfId="2" applyFont="1" applyFill="1" applyBorder="1" applyAlignment="1">
      <alignment horizontal="left" vertical="center" wrapText="1"/>
    </xf>
    <xf numFmtId="0" fontId="30" fillId="0" borderId="30" xfId="2" applyFont="1" applyFill="1" applyBorder="1" applyAlignment="1">
      <alignment horizontal="left" vertical="center" wrapText="1"/>
    </xf>
    <xf numFmtId="0" fontId="4" fillId="4" borderId="16" xfId="2" applyFont="1" applyFill="1" applyBorder="1" applyAlignment="1">
      <alignment horizontal="center" vertical="center"/>
    </xf>
    <xf numFmtId="0" fontId="4" fillId="4" borderId="17" xfId="2" applyFont="1" applyFill="1" applyBorder="1" applyAlignment="1">
      <alignment horizontal="center" vertical="center"/>
    </xf>
    <xf numFmtId="0" fontId="4" fillId="4" borderId="18" xfId="2" applyFont="1" applyFill="1" applyBorder="1" applyAlignment="1">
      <alignment horizontal="center" vertical="center"/>
    </xf>
    <xf numFmtId="0" fontId="5" fillId="4" borderId="43" xfId="2" applyFont="1" applyFill="1" applyBorder="1" applyAlignment="1">
      <alignment horizontal="center" vertical="center"/>
    </xf>
    <xf numFmtId="0" fontId="5" fillId="4" borderId="37" xfId="2" applyFont="1" applyFill="1" applyBorder="1" applyAlignment="1">
      <alignment horizontal="center" vertical="center"/>
    </xf>
    <xf numFmtId="0" fontId="5" fillId="4" borderId="17" xfId="2" applyFont="1" applyFill="1" applyBorder="1" applyAlignment="1">
      <alignment horizontal="center" vertical="center"/>
    </xf>
    <xf numFmtId="0" fontId="5" fillId="4" borderId="18" xfId="2" applyFont="1" applyFill="1" applyBorder="1" applyAlignment="1">
      <alignment horizontal="center" vertical="center"/>
    </xf>
    <xf numFmtId="0" fontId="6" fillId="0" borderId="0" xfId="2" applyFont="1" applyBorder="1" applyAlignment="1">
      <alignment horizontal="left"/>
    </xf>
    <xf numFmtId="0" fontId="6" fillId="0" borderId="39" xfId="2" applyFont="1" applyBorder="1" applyAlignment="1">
      <alignment horizontal="left"/>
    </xf>
    <xf numFmtId="0" fontId="5" fillId="4" borderId="17" xfId="2" applyFont="1" applyFill="1" applyBorder="1" applyAlignment="1">
      <alignment horizontal="left" vertical="center" wrapText="1"/>
    </xf>
    <xf numFmtId="0" fontId="6" fillId="0" borderId="30" xfId="2" applyFont="1" applyFill="1" applyBorder="1" applyAlignment="1">
      <alignment horizontal="left" vertical="center"/>
    </xf>
    <xf numFmtId="0" fontId="5" fillId="4" borderId="10" xfId="2" applyFont="1" applyFill="1" applyBorder="1" applyAlignment="1">
      <alignment horizontal="left" vertical="center" wrapText="1"/>
    </xf>
    <xf numFmtId="0" fontId="6" fillId="0" borderId="25" xfId="10" applyFont="1" applyFill="1" applyBorder="1" applyAlignment="1">
      <alignment horizontal="left" vertical="center" wrapText="1"/>
    </xf>
    <xf numFmtId="0" fontId="5" fillId="4" borderId="10" xfId="2" applyFont="1" applyFill="1" applyBorder="1" applyAlignment="1">
      <alignment horizontal="left" vertical="center"/>
    </xf>
    <xf numFmtId="0" fontId="6" fillId="2" borderId="30" xfId="10" applyFont="1" applyFill="1" applyBorder="1" applyAlignment="1">
      <alignment horizontal="left" vertical="center" wrapText="1"/>
    </xf>
    <xf numFmtId="0" fontId="6" fillId="0" borderId="32" xfId="2" applyFont="1" applyFill="1" applyBorder="1" applyAlignment="1">
      <alignment horizontal="left" vertical="center"/>
    </xf>
    <xf numFmtId="0" fontId="6" fillId="0" borderId="25" xfId="2" applyFont="1" applyFill="1" applyBorder="1" applyAlignment="1">
      <alignment horizontal="left" vertical="center"/>
    </xf>
    <xf numFmtId="0" fontId="5" fillId="4" borderId="5" xfId="2" applyFont="1" applyFill="1" applyBorder="1" applyAlignment="1">
      <alignment horizontal="left" vertical="center"/>
    </xf>
    <xf numFmtId="14" fontId="5" fillId="0" borderId="0" xfId="2" applyNumberFormat="1" applyFont="1" applyFill="1" applyBorder="1" applyAlignment="1">
      <alignment horizontal="left" vertical="center"/>
    </xf>
    <xf numFmtId="4" fontId="5" fillId="0" borderId="0" xfId="2" applyNumberFormat="1" applyFont="1" applyFill="1" applyBorder="1" applyAlignment="1">
      <alignment horizontal="left" vertical="center"/>
    </xf>
    <xf numFmtId="4" fontId="5" fillId="0" borderId="0" xfId="1" applyNumberFormat="1" applyFont="1" applyFill="1" applyBorder="1" applyAlignment="1">
      <alignment horizontal="left" vertical="center"/>
    </xf>
    <xf numFmtId="10" fontId="5" fillId="0" borderId="0" xfId="2" applyNumberFormat="1" applyFont="1" applyFill="1" applyBorder="1" applyAlignment="1">
      <alignment horizontal="left" vertical="center"/>
    </xf>
    <xf numFmtId="0" fontId="6" fillId="2" borderId="36" xfId="10" applyFont="1" applyFill="1" applyBorder="1" applyAlignment="1">
      <alignment horizontal="left" vertical="center" wrapText="1"/>
    </xf>
    <xf numFmtId="0" fontId="6" fillId="2" borderId="25" xfId="10" applyFont="1" applyFill="1" applyBorder="1" applyAlignment="1">
      <alignment horizontal="left" vertical="center" wrapText="1"/>
    </xf>
    <xf numFmtId="0" fontId="0" fillId="0" borderId="0" xfId="0" applyFont="1" applyFill="1" applyBorder="1" applyAlignment="1">
      <alignment horizontal="left"/>
    </xf>
    <xf numFmtId="0" fontId="5" fillId="0" borderId="17" xfId="7" applyFont="1" applyFill="1" applyBorder="1" applyAlignment="1">
      <alignment horizontal="center" vertical="center"/>
    </xf>
    <xf numFmtId="0" fontId="4" fillId="0" borderId="17" xfId="2" applyFont="1" applyFill="1" applyBorder="1" applyAlignment="1">
      <alignment horizontal="center" vertical="center"/>
    </xf>
    <xf numFmtId="4" fontId="5" fillId="0" borderId="17" xfId="7" applyNumberFormat="1" applyFont="1" applyFill="1" applyBorder="1" applyAlignment="1">
      <alignment horizontal="center" vertical="center"/>
    </xf>
    <xf numFmtId="0" fontId="5" fillId="4" borderId="40" xfId="7" applyFont="1" applyFill="1" applyBorder="1" applyAlignment="1">
      <alignment horizontal="center" vertical="center"/>
    </xf>
    <xf numFmtId="0" fontId="6" fillId="0" borderId="17" xfId="8" applyFont="1" applyFill="1" applyBorder="1" applyAlignment="1">
      <alignment horizontal="left" vertical="center"/>
    </xf>
    <xf numFmtId="0" fontId="6" fillId="0" borderId="32" xfId="7" applyFont="1" applyFill="1" applyBorder="1" applyAlignment="1">
      <alignment horizontal="left" vertical="center"/>
    </xf>
    <xf numFmtId="0" fontId="6" fillId="0" borderId="25" xfId="7" applyFont="1" applyFill="1" applyBorder="1" applyAlignment="1">
      <alignment horizontal="left" vertical="center"/>
    </xf>
    <xf numFmtId="0" fontId="6" fillId="0" borderId="30" xfId="7" applyFont="1" applyFill="1" applyBorder="1" applyAlignment="1">
      <alignment horizontal="left" vertical="center"/>
    </xf>
    <xf numFmtId="40" fontId="6" fillId="0" borderId="25" xfId="8" applyNumberFormat="1" applyFont="1" applyFill="1" applyBorder="1" applyAlignment="1">
      <alignment horizontal="left" vertical="center"/>
    </xf>
    <xf numFmtId="0" fontId="5" fillId="4" borderId="17" xfId="7" applyFont="1" applyFill="1" applyBorder="1" applyAlignment="1">
      <alignment horizontal="left" vertical="center"/>
    </xf>
    <xf numFmtId="0" fontId="5" fillId="4" borderId="18" xfId="7" applyFont="1" applyFill="1" applyBorder="1" applyAlignment="1">
      <alignment horizontal="left" vertical="center"/>
    </xf>
    <xf numFmtId="4" fontId="5" fillId="4" borderId="17" xfId="8" applyNumberFormat="1" applyFont="1" applyFill="1" applyBorder="1" applyAlignment="1">
      <alignment horizontal="left" vertical="center"/>
    </xf>
    <xf numFmtId="4" fontId="5" fillId="4" borderId="18" xfId="8" applyNumberFormat="1" applyFont="1" applyFill="1" applyBorder="1" applyAlignment="1">
      <alignment horizontal="left" vertical="center"/>
    </xf>
    <xf numFmtId="0" fontId="5" fillId="4" borderId="17" xfId="8" applyFont="1" applyFill="1" applyBorder="1" applyAlignment="1">
      <alignment horizontal="left" vertical="center"/>
    </xf>
    <xf numFmtId="0" fontId="5" fillId="4" borderId="18" xfId="8" applyFont="1" applyFill="1" applyBorder="1" applyAlignment="1">
      <alignment horizontal="left" vertical="center"/>
    </xf>
    <xf numFmtId="40" fontId="6" fillId="0" borderId="22" xfId="8" applyNumberFormat="1" applyFont="1" applyFill="1" applyBorder="1" applyAlignment="1">
      <alignment horizontal="left" vertical="center"/>
    </xf>
    <xf numFmtId="0" fontId="0" fillId="0" borderId="40" xfId="0" applyFont="1" applyFill="1" applyBorder="1" applyAlignment="1">
      <alignment horizontal="left" vertical="center"/>
    </xf>
    <xf numFmtId="0" fontId="6" fillId="0" borderId="0" xfId="8" applyFont="1" applyFill="1" applyBorder="1" applyAlignment="1">
      <alignment horizontal="right" vertical="center" wrapText="1"/>
    </xf>
    <xf numFmtId="0" fontId="5" fillId="0" borderId="0" xfId="2" applyFont="1" applyFill="1" applyBorder="1" applyAlignment="1">
      <alignment horizontal="left" vertical="center" wrapText="1"/>
    </xf>
    <xf numFmtId="0" fontId="5" fillId="0" borderId="0" xfId="7" applyFont="1" applyFill="1" applyBorder="1" applyAlignment="1">
      <alignment horizontal="left" vertical="center" wrapText="1"/>
    </xf>
    <xf numFmtId="0" fontId="0" fillId="0" borderId="0" xfId="0" applyFont="1" applyFill="1" applyBorder="1" applyAlignment="1">
      <alignment horizontal="center" vertical="center"/>
    </xf>
    <xf numFmtId="4" fontId="6" fillId="0" borderId="32" xfId="8" applyNumberFormat="1" applyFont="1" applyFill="1" applyBorder="1" applyAlignment="1">
      <alignment horizontal="left" vertical="center"/>
    </xf>
    <xf numFmtId="4" fontId="5" fillId="5" borderId="9" xfId="7" applyNumberFormat="1" applyFont="1" applyFill="1" applyBorder="1" applyAlignment="1">
      <alignment horizontal="right" vertical="center"/>
    </xf>
    <xf numFmtId="4" fontId="5" fillId="5" borderId="10" xfId="7" applyNumberFormat="1" applyFont="1" applyFill="1" applyBorder="1" applyAlignment="1">
      <alignment horizontal="right" vertical="center"/>
    </xf>
    <xf numFmtId="0" fontId="5" fillId="5" borderId="16" xfId="7" applyFont="1" applyFill="1" applyBorder="1" applyAlignment="1">
      <alignment horizontal="right" vertical="center"/>
    </xf>
    <xf numFmtId="0" fontId="5" fillId="5" borderId="17" xfId="7" applyFont="1" applyFill="1" applyBorder="1" applyAlignment="1">
      <alignment horizontal="right" vertical="center"/>
    </xf>
    <xf numFmtId="0" fontId="0" fillId="0" borderId="4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6" fillId="0" borderId="31" xfId="2" applyFont="1" applyBorder="1" applyAlignment="1">
      <alignment horizontal="right" vertical="center"/>
    </xf>
    <xf numFmtId="0" fontId="6" fillId="0" borderId="32" xfId="2" applyFont="1" applyBorder="1" applyAlignment="1">
      <alignment horizontal="right" vertical="center"/>
    </xf>
    <xf numFmtId="0" fontId="6" fillId="0" borderId="29" xfId="2" applyFont="1" applyBorder="1" applyAlignment="1">
      <alignment horizontal="right" vertical="center"/>
    </xf>
    <xf numFmtId="0" fontId="6" fillId="0" borderId="30" xfId="2" applyFont="1" applyBorder="1" applyAlignment="1">
      <alignment horizontal="right" vertical="center"/>
    </xf>
    <xf numFmtId="0" fontId="5" fillId="0" borderId="0" xfId="2" applyFont="1" applyFill="1" applyBorder="1" applyAlignment="1">
      <alignment horizontal="center" vertical="center"/>
    </xf>
    <xf numFmtId="0" fontId="5" fillId="5" borderId="17" xfId="2" applyFont="1" applyFill="1" applyBorder="1" applyAlignment="1">
      <alignment horizontal="center" vertical="center"/>
    </xf>
    <xf numFmtId="0" fontId="5" fillId="5" borderId="16" xfId="2" applyFont="1" applyFill="1" applyBorder="1" applyAlignment="1">
      <alignment horizontal="center" vertical="center"/>
    </xf>
    <xf numFmtId="0" fontId="5" fillId="5" borderId="18" xfId="2" applyFont="1" applyFill="1" applyBorder="1" applyAlignment="1">
      <alignment horizontal="center" vertical="center"/>
    </xf>
    <xf numFmtId="0" fontId="5" fillId="5" borderId="40" xfId="2" applyFont="1" applyFill="1" applyBorder="1" applyAlignment="1">
      <alignment horizontal="center" vertical="center"/>
    </xf>
    <xf numFmtId="0" fontId="5" fillId="5" borderId="10" xfId="2" applyFont="1" applyFill="1" applyBorder="1" applyAlignment="1">
      <alignment horizontal="center" vertical="center"/>
    </xf>
    <xf numFmtId="40" fontId="6" fillId="0" borderId="32" xfId="2" applyNumberFormat="1" applyFont="1" applyBorder="1" applyAlignment="1">
      <alignment horizontal="center" vertical="center"/>
    </xf>
    <xf numFmtId="40" fontId="6" fillId="0" borderId="30" xfId="2" applyNumberFormat="1" applyFont="1" applyBorder="1" applyAlignment="1">
      <alignment horizontal="center" vertical="center"/>
    </xf>
    <xf numFmtId="0" fontId="15" fillId="0" borderId="19" xfId="5" applyFont="1" applyBorder="1" applyAlignment="1">
      <alignment horizontal="center" vertical="center"/>
    </xf>
    <xf numFmtId="0" fontId="15" fillId="0" borderId="20" xfId="5" applyFont="1" applyBorder="1" applyAlignment="1">
      <alignment horizontal="center" vertical="center"/>
    </xf>
    <xf numFmtId="0" fontId="15" fillId="0" borderId="21" xfId="5" applyFont="1" applyBorder="1" applyAlignment="1">
      <alignment horizontal="center" vertical="center"/>
    </xf>
    <xf numFmtId="166" fontId="6" fillId="5" borderId="44" xfId="5" applyNumberFormat="1" applyFont="1" applyFill="1" applyBorder="1" applyAlignment="1">
      <alignment horizontal="center" vertical="center"/>
    </xf>
    <xf numFmtId="166" fontId="6" fillId="5" borderId="9" xfId="5" applyNumberFormat="1" applyFont="1" applyFill="1" applyBorder="1" applyAlignment="1">
      <alignment horizontal="center" vertical="center"/>
    </xf>
    <xf numFmtId="166" fontId="6" fillId="5" borderId="43" xfId="5" applyNumberFormat="1" applyFont="1" applyFill="1" applyBorder="1" applyAlignment="1">
      <alignment horizontal="center" vertical="center"/>
    </xf>
    <xf numFmtId="0" fontId="5" fillId="5" borderId="16" xfId="17" applyNumberFormat="1" applyFont="1" applyFill="1" applyBorder="1" applyAlignment="1">
      <alignment horizontal="center" vertical="center"/>
    </xf>
    <xf numFmtId="0" fontId="5" fillId="5" borderId="17" xfId="17" applyNumberFormat="1" applyFont="1" applyFill="1" applyBorder="1" applyAlignment="1">
      <alignment horizontal="center" vertical="center"/>
    </xf>
    <xf numFmtId="0" fontId="5" fillId="5" borderId="18" xfId="17" applyNumberFormat="1" applyFont="1" applyFill="1" applyBorder="1" applyAlignment="1">
      <alignment horizontal="center" vertical="center"/>
    </xf>
    <xf numFmtId="168" fontId="6" fillId="5" borderId="40" xfId="17" applyNumberFormat="1" applyFont="1" applyFill="1" applyBorder="1" applyAlignment="1">
      <alignment horizontal="center" vertical="center" wrapText="1"/>
    </xf>
    <xf numFmtId="168" fontId="6" fillId="5" borderId="10" xfId="17" applyNumberFormat="1" applyFont="1" applyFill="1" applyBorder="1" applyAlignment="1">
      <alignment horizontal="center" vertical="center" wrapText="1"/>
    </xf>
    <xf numFmtId="4" fontId="15" fillId="3" borderId="23" xfId="5" applyNumberFormat="1" applyFont="1" applyFill="1" applyBorder="1" applyAlignment="1">
      <alignment horizontal="center" vertical="center" wrapText="1"/>
    </xf>
    <xf numFmtId="4" fontId="15" fillId="3" borderId="26" xfId="5" applyNumberFormat="1" applyFont="1" applyFill="1" applyBorder="1" applyAlignment="1">
      <alignment horizontal="center" vertical="center" wrapText="1"/>
    </xf>
    <xf numFmtId="4" fontId="15" fillId="3" borderId="28" xfId="5" applyNumberFormat="1" applyFont="1" applyFill="1" applyBorder="1" applyAlignment="1">
      <alignment horizontal="center" vertical="center" wrapText="1"/>
    </xf>
    <xf numFmtId="0" fontId="5" fillId="5" borderId="16" xfId="5" applyNumberFormat="1" applyFont="1" applyFill="1" applyBorder="1" applyAlignment="1">
      <alignment horizontal="center" vertical="center"/>
    </xf>
    <xf numFmtId="0" fontId="5" fillId="5" borderId="17" xfId="5" applyNumberFormat="1" applyFont="1" applyFill="1" applyBorder="1" applyAlignment="1">
      <alignment horizontal="center" vertical="center"/>
    </xf>
    <xf numFmtId="0" fontId="5" fillId="5" borderId="18" xfId="5" applyNumberFormat="1" applyFont="1" applyFill="1" applyBorder="1" applyAlignment="1">
      <alignment horizontal="center" vertical="center"/>
    </xf>
    <xf numFmtId="166" fontId="6" fillId="5" borderId="46" xfId="5" applyNumberFormat="1" applyFont="1" applyFill="1" applyBorder="1" applyAlignment="1">
      <alignment horizontal="center" vertical="center" wrapText="1"/>
    </xf>
    <xf numFmtId="166" fontId="6" fillId="5" borderId="11" xfId="5" applyNumberFormat="1" applyFont="1" applyFill="1" applyBorder="1" applyAlignment="1">
      <alignment horizontal="center" vertical="center" wrapText="1"/>
    </xf>
    <xf numFmtId="0" fontId="5" fillId="5" borderId="14" xfId="16" applyNumberFormat="1" applyFont="1" applyFill="1" applyBorder="1" applyAlignment="1">
      <alignment horizontal="center" vertical="center"/>
    </xf>
    <xf numFmtId="166" fontId="6" fillId="5" borderId="16" xfId="5" applyNumberFormat="1" applyFont="1" applyFill="1" applyBorder="1" applyAlignment="1">
      <alignment horizontal="center" vertical="center"/>
    </xf>
  </cellXfs>
  <cellStyles count="24">
    <cellStyle name="Moeda" xfId="1" builtinId="4"/>
    <cellStyle name="Normal" xfId="0" builtinId="0"/>
    <cellStyle name="Normal 10" xfId="12"/>
    <cellStyle name="Normal 11 2" xfId="20"/>
    <cellStyle name="Normal 13 2" xfId="16"/>
    <cellStyle name="Normal 17" xfId="19"/>
    <cellStyle name="Normal 2" xfId="2"/>
    <cellStyle name="Normal 2 2" xfId="7"/>
    <cellStyle name="Normal 2 2 2" xfId="8"/>
    <cellStyle name="Normal 3 2" xfId="9"/>
    <cellStyle name="Normal 5" xfId="5"/>
    <cellStyle name="Normal 6" xfId="6"/>
    <cellStyle name="Normal 7" xfId="3"/>
    <cellStyle name="Normal 8 2 2" xfId="23"/>
    <cellStyle name="Normal 9" xfId="11"/>
    <cellStyle name="Normal_Pesquisa no referencial 10 de maio de 2013" xfId="10"/>
    <cellStyle name="Porcentagem" xfId="13" builtinId="5"/>
    <cellStyle name="Porcentagem 2" xfId="14"/>
    <cellStyle name="Porcentagem 4 3" xfId="21"/>
    <cellStyle name="Separador de milhares 2" xfId="4"/>
    <cellStyle name="Separador de milhares 4" xfId="15"/>
    <cellStyle name="Separador de milhares_Soltec 2" xfId="18"/>
    <cellStyle name="Vírgula 2" xfId="17"/>
    <cellStyle name="Vírgula 2 3" xfId="22"/>
  </cellStyles>
  <dxfs count="0"/>
  <tableStyles count="0" defaultTableStyle="TableStyleMedium2" defaultPivotStyle="PivotStyleLight16"/>
  <colors>
    <mruColors>
      <color rgb="FFE4EEF8"/>
      <color rgb="FFAFC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542925</xdr:colOff>
      <xdr:row>1</xdr:row>
      <xdr:rowOff>122350</xdr:rowOff>
    </xdr:from>
    <xdr:to>
      <xdr:col>7</xdr:col>
      <xdr:colOff>514350</xdr:colOff>
      <xdr:row>7</xdr:row>
      <xdr:rowOff>66224</xdr:rowOff>
    </xdr:to>
    <xdr:pic>
      <xdr:nvPicPr>
        <xdr:cNvPr id="2" name="Imagem 1" descr="Símbolos">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312850"/>
          <a:ext cx="3629025" cy="1086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314322</xdr:colOff>
      <xdr:row>3</xdr:row>
      <xdr:rowOff>133350</xdr:rowOff>
    </xdr:from>
    <xdr:to>
      <xdr:col>4</xdr:col>
      <xdr:colOff>30953</xdr:colOff>
      <xdr:row>6</xdr:row>
      <xdr:rowOff>54515</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1541" y="716756"/>
          <a:ext cx="1633537" cy="492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195755</xdr:colOff>
      <xdr:row>2</xdr:row>
      <xdr:rowOff>96236</xdr:rowOff>
    </xdr:from>
    <xdr:to>
      <xdr:col>3</xdr:col>
      <xdr:colOff>437066</xdr:colOff>
      <xdr:row>5</xdr:row>
      <xdr:rowOff>86711</xdr:rowOff>
    </xdr:to>
    <xdr:pic>
      <xdr:nvPicPr>
        <xdr:cNvPr id="3" name="Imagem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8514" y="479426"/>
          <a:ext cx="1883552" cy="548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195755</xdr:colOff>
      <xdr:row>2</xdr:row>
      <xdr:rowOff>96236</xdr:rowOff>
    </xdr:from>
    <xdr:to>
      <xdr:col>3</xdr:col>
      <xdr:colOff>115597</xdr:colOff>
      <xdr:row>5</xdr:row>
      <xdr:rowOff>86711</xdr:rowOff>
    </xdr:to>
    <xdr:pic>
      <xdr:nvPicPr>
        <xdr:cNvPr id="2" name="Image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455" y="486761"/>
          <a:ext cx="1889136"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123826</xdr:colOff>
      <xdr:row>3</xdr:row>
      <xdr:rowOff>133350</xdr:rowOff>
    </xdr:from>
    <xdr:to>
      <xdr:col>3</xdr:col>
      <xdr:colOff>447676</xdr:colOff>
      <xdr:row>5</xdr:row>
      <xdr:rowOff>78327</xdr:rowOff>
    </xdr:to>
    <xdr:pic>
      <xdr:nvPicPr>
        <xdr:cNvPr id="2" name="Image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1045" y="716756"/>
          <a:ext cx="1633537" cy="492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388144</xdr:colOff>
      <xdr:row>37</xdr:row>
      <xdr:rowOff>155970</xdr:rowOff>
    </xdr:from>
    <xdr:ext cx="3283591" cy="358560"/>
    <mc:AlternateContent xmlns:mc="http://schemas.openxmlformats.org/markup-compatibility/2006" xmlns:a14="http://schemas.microsoft.com/office/drawing/2010/main">
      <mc:Choice Requires="a14">
        <xdr:sp macro="" textlink="">
          <xdr:nvSpPr>
            <xdr:cNvPr id="3" name="CaixaDeTexto 2">
              <a:extLst>
                <a:ext uri="{FF2B5EF4-FFF2-40B4-BE49-F238E27FC236}">
                  <a16:creationId xmlns:a16="http://schemas.microsoft.com/office/drawing/2014/main" id="{00000000-0008-0000-0400-000003000000}"/>
                </a:ext>
              </a:extLst>
            </xdr:cNvPr>
            <xdr:cNvSpPr txBox="1"/>
          </xdr:nvSpPr>
          <xdr:spPr>
            <a:xfrm>
              <a:off x="2912269" y="8609408"/>
              <a:ext cx="3283591"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100" b="0" i="1">
                        <a:latin typeface="Cambria Math" panose="02040503050406030204" pitchFamily="18" charset="0"/>
                      </a:rPr>
                      <m:t>𝐵𝐷𝐼</m:t>
                    </m:r>
                    <m:r>
                      <a:rPr lang="pt-BR" sz="1100" b="0" i="1">
                        <a:latin typeface="Cambria Math" panose="02040503050406030204" pitchFamily="18" charset="0"/>
                      </a:rPr>
                      <m:t>=</m:t>
                    </m:r>
                    <m:f>
                      <m:fPr>
                        <m:ctrlPr>
                          <a:rPr lang="pt-BR" sz="1100" b="0" i="1">
                            <a:latin typeface="Cambria Math" panose="02040503050406030204" pitchFamily="18" charset="0"/>
                          </a:rPr>
                        </m:ctrlPr>
                      </m:fPr>
                      <m:num>
                        <m:d>
                          <m:dPr>
                            <m:ctrlPr>
                              <a:rPr lang="pt-BR" sz="1100" b="0" i="1">
                                <a:solidFill>
                                  <a:schemeClr val="tx1"/>
                                </a:solidFill>
                                <a:effectLst/>
                                <a:latin typeface="Cambria Math" panose="02040503050406030204" pitchFamily="18" charset="0"/>
                                <a:ea typeface="+mn-ea"/>
                                <a:cs typeface="+mn-cs"/>
                              </a:rPr>
                            </m:ctrlPr>
                          </m:dPr>
                          <m:e>
                            <m:r>
                              <a:rPr lang="pt-BR" sz="1100" b="0" i="1">
                                <a:solidFill>
                                  <a:schemeClr val="tx1"/>
                                </a:solidFill>
                                <a:effectLst/>
                                <a:latin typeface="Cambria Math" panose="02040503050406030204" pitchFamily="18" charset="0"/>
                                <a:ea typeface="+mn-ea"/>
                                <a:cs typeface="+mn-cs"/>
                              </a:rPr>
                              <m:t>1+</m:t>
                            </m:r>
                            <m:r>
                              <a:rPr lang="pt-BR" sz="1100" b="0" i="1">
                                <a:solidFill>
                                  <a:schemeClr val="tx1"/>
                                </a:solidFill>
                                <a:effectLst/>
                                <a:latin typeface="Cambria Math" panose="02040503050406030204" pitchFamily="18" charset="0"/>
                                <a:ea typeface="+mn-ea"/>
                                <a:cs typeface="+mn-cs"/>
                              </a:rPr>
                              <m:t>𝐴𝐶</m:t>
                            </m:r>
                            <m:r>
                              <a:rPr lang="pt-BR" sz="1100" b="0" i="1">
                                <a:solidFill>
                                  <a:schemeClr val="tx1"/>
                                </a:solidFill>
                                <a:effectLst/>
                                <a:latin typeface="Cambria Math" panose="02040503050406030204" pitchFamily="18" charset="0"/>
                                <a:ea typeface="+mn-ea"/>
                                <a:cs typeface="+mn-cs"/>
                              </a:rPr>
                              <m:t>+</m:t>
                            </m:r>
                            <m:r>
                              <a:rPr lang="pt-BR" sz="1100" b="0" i="1">
                                <a:solidFill>
                                  <a:schemeClr val="tx1"/>
                                </a:solidFill>
                                <a:effectLst/>
                                <a:latin typeface="Cambria Math" panose="02040503050406030204" pitchFamily="18" charset="0"/>
                                <a:ea typeface="+mn-ea"/>
                                <a:cs typeface="+mn-cs"/>
                              </a:rPr>
                              <m:t>𝑆</m:t>
                            </m:r>
                            <m:r>
                              <a:rPr lang="pt-BR" sz="1100" b="0" i="1">
                                <a:solidFill>
                                  <a:schemeClr val="tx1"/>
                                </a:solidFill>
                                <a:effectLst/>
                                <a:latin typeface="Cambria Math" panose="02040503050406030204" pitchFamily="18" charset="0"/>
                                <a:ea typeface="+mn-ea"/>
                                <a:cs typeface="+mn-cs"/>
                              </a:rPr>
                              <m:t>+</m:t>
                            </m:r>
                            <m:r>
                              <a:rPr lang="pt-BR" sz="1100" b="0" i="1">
                                <a:solidFill>
                                  <a:schemeClr val="tx1"/>
                                </a:solidFill>
                                <a:effectLst/>
                                <a:latin typeface="Cambria Math" panose="02040503050406030204" pitchFamily="18" charset="0"/>
                                <a:ea typeface="+mn-ea"/>
                                <a:cs typeface="+mn-cs"/>
                              </a:rPr>
                              <m:t>𝑅</m:t>
                            </m:r>
                            <m:r>
                              <a:rPr lang="pt-BR" sz="1100" b="0" i="1">
                                <a:solidFill>
                                  <a:schemeClr val="tx1"/>
                                </a:solidFill>
                                <a:effectLst/>
                                <a:latin typeface="Cambria Math" panose="02040503050406030204" pitchFamily="18" charset="0"/>
                                <a:ea typeface="+mn-ea"/>
                                <a:cs typeface="+mn-cs"/>
                              </a:rPr>
                              <m:t>+</m:t>
                            </m:r>
                            <m:r>
                              <a:rPr lang="pt-BR" sz="1100" b="0" i="1">
                                <a:solidFill>
                                  <a:schemeClr val="tx1"/>
                                </a:solidFill>
                                <a:effectLst/>
                                <a:latin typeface="Cambria Math" panose="02040503050406030204" pitchFamily="18" charset="0"/>
                                <a:ea typeface="+mn-ea"/>
                                <a:cs typeface="+mn-cs"/>
                              </a:rPr>
                              <m:t>𝐺</m:t>
                            </m:r>
                          </m:e>
                        </m:d>
                        <m:r>
                          <a:rPr lang="pt-BR" sz="1100" b="0" i="1">
                            <a:solidFill>
                              <a:schemeClr val="tx1"/>
                            </a:solidFill>
                            <a:effectLst/>
                            <a:latin typeface="Cambria Math" panose="02040503050406030204" pitchFamily="18" charset="0"/>
                            <a:ea typeface="+mn-ea"/>
                            <a:cs typeface="+mn-cs"/>
                          </a:rPr>
                          <m:t>∗</m:t>
                        </m:r>
                        <m:d>
                          <m:dPr>
                            <m:ctrlPr>
                              <a:rPr lang="pt-BR" sz="1100" b="0" i="1">
                                <a:solidFill>
                                  <a:schemeClr val="tx1"/>
                                </a:solidFill>
                                <a:effectLst/>
                                <a:latin typeface="Cambria Math" panose="02040503050406030204" pitchFamily="18" charset="0"/>
                                <a:ea typeface="+mn-ea"/>
                                <a:cs typeface="+mn-cs"/>
                              </a:rPr>
                            </m:ctrlPr>
                          </m:dPr>
                          <m:e>
                            <m:r>
                              <a:rPr lang="pt-BR" sz="1100" b="0" i="1">
                                <a:solidFill>
                                  <a:schemeClr val="tx1"/>
                                </a:solidFill>
                                <a:effectLst/>
                                <a:latin typeface="Cambria Math" panose="02040503050406030204" pitchFamily="18" charset="0"/>
                                <a:ea typeface="+mn-ea"/>
                                <a:cs typeface="+mn-cs"/>
                              </a:rPr>
                              <m:t>1+</m:t>
                            </m:r>
                            <m:r>
                              <a:rPr lang="pt-BR" sz="1100" b="0" i="1">
                                <a:solidFill>
                                  <a:schemeClr val="tx1"/>
                                </a:solidFill>
                                <a:effectLst/>
                                <a:latin typeface="Cambria Math" panose="02040503050406030204" pitchFamily="18" charset="0"/>
                                <a:ea typeface="+mn-ea"/>
                                <a:cs typeface="+mn-cs"/>
                              </a:rPr>
                              <m:t>𝐷𝐹</m:t>
                            </m:r>
                          </m:e>
                        </m:d>
                        <m:r>
                          <a:rPr lang="pt-BR" sz="1100" b="0" i="1">
                            <a:solidFill>
                              <a:schemeClr val="tx1"/>
                            </a:solidFill>
                            <a:effectLst/>
                            <a:latin typeface="Cambria Math" panose="02040503050406030204" pitchFamily="18" charset="0"/>
                            <a:ea typeface="+mn-ea"/>
                            <a:cs typeface="+mn-cs"/>
                          </a:rPr>
                          <m:t>∗(1+</m:t>
                        </m:r>
                        <m:r>
                          <a:rPr lang="pt-BR" sz="1100" b="0" i="1">
                            <a:solidFill>
                              <a:schemeClr val="tx1"/>
                            </a:solidFill>
                            <a:effectLst/>
                            <a:latin typeface="Cambria Math" panose="02040503050406030204" pitchFamily="18" charset="0"/>
                            <a:ea typeface="+mn-ea"/>
                            <a:cs typeface="+mn-cs"/>
                          </a:rPr>
                          <m:t>𝐿</m:t>
                        </m:r>
                        <m:r>
                          <a:rPr lang="pt-BR" sz="1100" b="0" i="1">
                            <a:solidFill>
                              <a:schemeClr val="tx1"/>
                            </a:solidFill>
                            <a:effectLst/>
                            <a:latin typeface="Cambria Math" panose="02040503050406030204" pitchFamily="18" charset="0"/>
                            <a:ea typeface="+mn-ea"/>
                            <a:cs typeface="+mn-cs"/>
                          </a:rPr>
                          <m:t>)</m:t>
                        </m:r>
                        <m:r>
                          <m:rPr>
                            <m:nor/>
                          </m:rPr>
                          <a:rPr lang="pt-BR">
                            <a:effectLst/>
                          </a:rPr>
                          <m:t> </m:t>
                        </m:r>
                      </m:num>
                      <m:den>
                        <m:r>
                          <a:rPr lang="pt-BR" sz="1100" b="0" i="1">
                            <a:latin typeface="Cambria Math" panose="02040503050406030204" pitchFamily="18" charset="0"/>
                          </a:rPr>
                          <m:t>(1−</m:t>
                        </m:r>
                        <m:r>
                          <a:rPr lang="pt-BR" sz="1100" b="0" i="1">
                            <a:latin typeface="Cambria Math" panose="02040503050406030204" pitchFamily="18" charset="0"/>
                          </a:rPr>
                          <m:t>𝐼</m:t>
                        </m:r>
                        <m:r>
                          <a:rPr lang="pt-BR" sz="1100" b="0" i="1">
                            <a:latin typeface="Cambria Math" panose="02040503050406030204" pitchFamily="18" charset="0"/>
                          </a:rPr>
                          <m:t>)</m:t>
                        </m:r>
                      </m:den>
                    </m:f>
                    <m:r>
                      <a:rPr lang="pt-BR" sz="1100" b="0" i="1">
                        <a:latin typeface="Cambria Math" panose="02040503050406030204" pitchFamily="18" charset="0"/>
                      </a:rPr>
                      <m:t>−1</m:t>
                    </m:r>
                  </m:oMath>
                </m:oMathPara>
              </a14:m>
              <a:endParaRPr lang="pt-BR" sz="1100"/>
            </a:p>
          </xdr:txBody>
        </xdr:sp>
      </mc:Choice>
      <mc:Fallback xmlns="">
        <xdr:sp macro="" textlink="">
          <xdr:nvSpPr>
            <xdr:cNvPr id="3" name="CaixaDeTexto 2"/>
            <xdr:cNvSpPr txBox="1"/>
          </xdr:nvSpPr>
          <xdr:spPr>
            <a:xfrm>
              <a:off x="2912269" y="8609408"/>
              <a:ext cx="3283591" cy="358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100" b="0" i="0">
                  <a:latin typeface="Cambria Math" panose="02040503050406030204" pitchFamily="18" charset="0"/>
                </a:rPr>
                <a:t>𝐵𝐷𝐼=(</a:t>
              </a:r>
              <a:r>
                <a:rPr lang="pt-BR" sz="1100" b="0" i="0">
                  <a:solidFill>
                    <a:schemeClr val="tx1"/>
                  </a:solidFill>
                  <a:effectLst/>
                  <a:latin typeface="+mn-lt"/>
                  <a:ea typeface="+mn-ea"/>
                  <a:cs typeface="+mn-cs"/>
                </a:rPr>
                <a:t>(1+𝐴𝐶+𝑆+𝑅+𝐺)∗(1+𝐷𝐹)∗(1+𝐿)"</a:t>
              </a:r>
              <a:r>
                <a:rPr lang="pt-BR" i="0">
                  <a:effectLst/>
                </a:rPr>
                <a:t> </a:t>
              </a:r>
              <a:r>
                <a:rPr lang="pt-BR" sz="1100" b="0" i="0">
                  <a:effectLst/>
                  <a:latin typeface="Cambria Math" panose="02040503050406030204" pitchFamily="18" charset="0"/>
                </a:rPr>
                <a:t>" )/(</a:t>
              </a:r>
              <a:r>
                <a:rPr lang="pt-BR" sz="1100" b="0" i="0">
                  <a:latin typeface="Cambria Math" panose="02040503050406030204" pitchFamily="18" charset="0"/>
                </a:rPr>
                <a:t>(1−𝐼))−1</a:t>
              </a:r>
              <a:endParaRPr lang="pt-BR" sz="1100"/>
            </a:p>
          </xdr:txBody>
        </xdr:sp>
      </mc:Fallback>
    </mc:AlternateContent>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322755</xdr:colOff>
      <xdr:row>2</xdr:row>
      <xdr:rowOff>22153</xdr:rowOff>
    </xdr:from>
    <xdr:to>
      <xdr:col>3</xdr:col>
      <xdr:colOff>897441</xdr:colOff>
      <xdr:row>5</xdr:row>
      <xdr:rowOff>12628</xdr:rowOff>
    </xdr:to>
    <xdr:pic>
      <xdr:nvPicPr>
        <xdr:cNvPr id="2" name="Image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338" y="413736"/>
          <a:ext cx="1897603"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20</xdr:row>
      <xdr:rowOff>0</xdr:rowOff>
    </xdr:from>
    <xdr:to>
      <xdr:col>2</xdr:col>
      <xdr:colOff>0</xdr:colOff>
      <xdr:row>20</xdr:row>
      <xdr:rowOff>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20</xdr:row>
      <xdr:rowOff>0</xdr:rowOff>
    </xdr:from>
    <xdr:to>
      <xdr:col>2</xdr:col>
      <xdr:colOff>0</xdr:colOff>
      <xdr:row>20</xdr:row>
      <xdr:rowOff>0</xdr:rowOff>
    </xdr:to>
    <xdr:sp macro="" textlink="">
      <xdr:nvSpPr>
        <xdr:cNvPr id="3" name="Line 2">
          <a:extLst>
            <a:ext uri="{FF2B5EF4-FFF2-40B4-BE49-F238E27FC236}">
              <a16:creationId xmlns:a16="http://schemas.microsoft.com/office/drawing/2014/main" id="{00000000-0008-0000-0600-000003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20</xdr:row>
      <xdr:rowOff>0</xdr:rowOff>
    </xdr:from>
    <xdr:to>
      <xdr:col>2</xdr:col>
      <xdr:colOff>0</xdr:colOff>
      <xdr:row>20</xdr:row>
      <xdr:rowOff>0</xdr:rowOff>
    </xdr:to>
    <xdr:sp macro="" textlink="">
      <xdr:nvSpPr>
        <xdr:cNvPr id="4" name="Line 3">
          <a:extLst>
            <a:ext uri="{FF2B5EF4-FFF2-40B4-BE49-F238E27FC236}">
              <a16:creationId xmlns:a16="http://schemas.microsoft.com/office/drawing/2014/main" id="{00000000-0008-0000-0600-000004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20</xdr:row>
      <xdr:rowOff>0</xdr:rowOff>
    </xdr:from>
    <xdr:to>
      <xdr:col>2</xdr:col>
      <xdr:colOff>0</xdr:colOff>
      <xdr:row>20</xdr:row>
      <xdr:rowOff>0</xdr:rowOff>
    </xdr:to>
    <xdr:sp macro="" textlink="">
      <xdr:nvSpPr>
        <xdr:cNvPr id="5" name="Line 4">
          <a:extLst>
            <a:ext uri="{FF2B5EF4-FFF2-40B4-BE49-F238E27FC236}">
              <a16:creationId xmlns:a16="http://schemas.microsoft.com/office/drawing/2014/main" id="{00000000-0008-0000-0600-000005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20</xdr:row>
      <xdr:rowOff>0</xdr:rowOff>
    </xdr:from>
    <xdr:to>
      <xdr:col>2</xdr:col>
      <xdr:colOff>0</xdr:colOff>
      <xdr:row>20</xdr:row>
      <xdr:rowOff>0</xdr:rowOff>
    </xdr:to>
    <xdr:sp macro="" textlink="">
      <xdr:nvSpPr>
        <xdr:cNvPr id="6" name="Line 5">
          <a:extLst>
            <a:ext uri="{FF2B5EF4-FFF2-40B4-BE49-F238E27FC236}">
              <a16:creationId xmlns:a16="http://schemas.microsoft.com/office/drawing/2014/main" id="{00000000-0008-0000-0600-000006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20</xdr:row>
      <xdr:rowOff>0</xdr:rowOff>
    </xdr:from>
    <xdr:to>
      <xdr:col>2</xdr:col>
      <xdr:colOff>0</xdr:colOff>
      <xdr:row>20</xdr:row>
      <xdr:rowOff>0</xdr:rowOff>
    </xdr:to>
    <xdr:sp macro="" textlink="">
      <xdr:nvSpPr>
        <xdr:cNvPr id="7" name="Line 6">
          <a:extLst>
            <a:ext uri="{FF2B5EF4-FFF2-40B4-BE49-F238E27FC236}">
              <a16:creationId xmlns:a16="http://schemas.microsoft.com/office/drawing/2014/main" id="{00000000-0008-0000-0600-000007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20</xdr:row>
      <xdr:rowOff>0</xdr:rowOff>
    </xdr:from>
    <xdr:to>
      <xdr:col>2</xdr:col>
      <xdr:colOff>0</xdr:colOff>
      <xdr:row>20</xdr:row>
      <xdr:rowOff>0</xdr:rowOff>
    </xdr:to>
    <xdr:sp macro="" textlink="">
      <xdr:nvSpPr>
        <xdr:cNvPr id="8" name="Line 7">
          <a:extLst>
            <a:ext uri="{FF2B5EF4-FFF2-40B4-BE49-F238E27FC236}">
              <a16:creationId xmlns:a16="http://schemas.microsoft.com/office/drawing/2014/main" id="{00000000-0008-0000-0600-000008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20</xdr:row>
      <xdr:rowOff>0</xdr:rowOff>
    </xdr:from>
    <xdr:to>
      <xdr:col>2</xdr:col>
      <xdr:colOff>0</xdr:colOff>
      <xdr:row>20</xdr:row>
      <xdr:rowOff>0</xdr:rowOff>
    </xdr:to>
    <xdr:sp macro="" textlink="">
      <xdr:nvSpPr>
        <xdr:cNvPr id="9" name="Line 8">
          <a:extLst>
            <a:ext uri="{FF2B5EF4-FFF2-40B4-BE49-F238E27FC236}">
              <a16:creationId xmlns:a16="http://schemas.microsoft.com/office/drawing/2014/main" id="{00000000-0008-0000-0600-000009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20</xdr:row>
      <xdr:rowOff>0</xdr:rowOff>
    </xdr:from>
    <xdr:to>
      <xdr:col>2</xdr:col>
      <xdr:colOff>0</xdr:colOff>
      <xdr:row>20</xdr:row>
      <xdr:rowOff>0</xdr:rowOff>
    </xdr:to>
    <xdr:sp macro="" textlink="">
      <xdr:nvSpPr>
        <xdr:cNvPr id="10" name="Line 9">
          <a:extLst>
            <a:ext uri="{FF2B5EF4-FFF2-40B4-BE49-F238E27FC236}">
              <a16:creationId xmlns:a16="http://schemas.microsoft.com/office/drawing/2014/main" id="{00000000-0008-0000-0600-00000A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20</xdr:row>
      <xdr:rowOff>0</xdr:rowOff>
    </xdr:from>
    <xdr:to>
      <xdr:col>2</xdr:col>
      <xdr:colOff>0</xdr:colOff>
      <xdr:row>20</xdr:row>
      <xdr:rowOff>0</xdr:rowOff>
    </xdr:to>
    <xdr:sp macro="" textlink="">
      <xdr:nvSpPr>
        <xdr:cNvPr id="11" name="Line 10">
          <a:extLst>
            <a:ext uri="{FF2B5EF4-FFF2-40B4-BE49-F238E27FC236}">
              <a16:creationId xmlns:a16="http://schemas.microsoft.com/office/drawing/2014/main" id="{00000000-0008-0000-0600-00000B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20</xdr:row>
      <xdr:rowOff>0</xdr:rowOff>
    </xdr:from>
    <xdr:to>
      <xdr:col>2</xdr:col>
      <xdr:colOff>0</xdr:colOff>
      <xdr:row>20</xdr:row>
      <xdr:rowOff>0</xdr:rowOff>
    </xdr:to>
    <xdr:sp macro="" textlink="">
      <xdr:nvSpPr>
        <xdr:cNvPr id="12" name="Line 11">
          <a:extLst>
            <a:ext uri="{FF2B5EF4-FFF2-40B4-BE49-F238E27FC236}">
              <a16:creationId xmlns:a16="http://schemas.microsoft.com/office/drawing/2014/main" id="{00000000-0008-0000-0600-00000C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20</xdr:row>
      <xdr:rowOff>0</xdr:rowOff>
    </xdr:from>
    <xdr:to>
      <xdr:col>2</xdr:col>
      <xdr:colOff>0</xdr:colOff>
      <xdr:row>20</xdr:row>
      <xdr:rowOff>0</xdr:rowOff>
    </xdr:to>
    <xdr:sp macro="" textlink="">
      <xdr:nvSpPr>
        <xdr:cNvPr id="13" name="Line 12">
          <a:extLst>
            <a:ext uri="{FF2B5EF4-FFF2-40B4-BE49-F238E27FC236}">
              <a16:creationId xmlns:a16="http://schemas.microsoft.com/office/drawing/2014/main" id="{00000000-0008-0000-0600-00000D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20</xdr:row>
      <xdr:rowOff>0</xdr:rowOff>
    </xdr:from>
    <xdr:to>
      <xdr:col>2</xdr:col>
      <xdr:colOff>0</xdr:colOff>
      <xdr:row>20</xdr:row>
      <xdr:rowOff>0</xdr:rowOff>
    </xdr:to>
    <xdr:sp macro="" textlink="">
      <xdr:nvSpPr>
        <xdr:cNvPr id="14" name="Line 13">
          <a:extLst>
            <a:ext uri="{FF2B5EF4-FFF2-40B4-BE49-F238E27FC236}">
              <a16:creationId xmlns:a16="http://schemas.microsoft.com/office/drawing/2014/main" id="{00000000-0008-0000-0600-00000E000000}"/>
            </a:ext>
          </a:extLst>
        </xdr:cNvPr>
        <xdr:cNvSpPr>
          <a:spLocks noChangeShapeType="1"/>
        </xdr:cNvSpPr>
      </xdr:nvSpPr>
      <xdr:spPr bwMode="auto">
        <a:xfrm flipV="1">
          <a:off x="2371725" y="316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376237</xdr:colOff>
      <xdr:row>2</xdr:row>
      <xdr:rowOff>4762</xdr:rowOff>
    </xdr:from>
    <xdr:to>
      <xdr:col>2</xdr:col>
      <xdr:colOff>94997</xdr:colOff>
      <xdr:row>5</xdr:row>
      <xdr:rowOff>9525</xdr:rowOff>
    </xdr:to>
    <xdr:pic>
      <xdr:nvPicPr>
        <xdr:cNvPr id="17" name="Imagem 16">
          <a:extLst>
            <a:ext uri="{FF2B5EF4-FFF2-40B4-BE49-F238E27FC236}">
              <a16:creationId xmlns:a16="http://schemas.microsoft.com/office/drawing/2014/main" id="{00000000-0008-0000-06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04825"/>
          <a:ext cx="1897603" cy="576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223574</xdr:colOff>
      <xdr:row>2</xdr:row>
      <xdr:rowOff>0</xdr:rowOff>
    </xdr:from>
    <xdr:to>
      <xdr:col>1</xdr:col>
      <xdr:colOff>2123824</xdr:colOff>
      <xdr:row>3</xdr:row>
      <xdr:rowOff>183357</xdr:rowOff>
    </xdr:to>
    <xdr:pic>
      <xdr:nvPicPr>
        <xdr:cNvPr id="3" name="Imagem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3605" y="392906"/>
          <a:ext cx="1900250" cy="576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iversos\PROTOTIPO%20DE%20MEDI&#199;&#195;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emar\meus%20documentos\Documents%20and%20Settings\Eng&#186;%20Fernando\Configura&#231;&#245;es%20locais\Temp\Diret&#243;rio%20tempor&#225;rio%201%20para%20SINFRA-1MED-OK.zip\1&#170;%20Medi&#231;&#227;o%20Maio%2004-faltante-marc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0.19\d\Users\user\AppData\Local\Microsoft\Windows\Temporary%20Internet%20Files\Low\Content.IE5\JZI8RJPM\ORCAMENTO%20PEC%203000%20MT(OBRA)analise"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16.0.19\d\Documents%20and%20Settings\Cassiane\Desktop\CASSIANE\PAVIMENTA&#199;&#195;O\SORRISO\BOA%20ESPERAN&#199;A%20I%20E%20II\PLANILHAS%20DE%20PROJETO\REVISAO%20SETEMBRO\ADITIV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MT-170%20(BRASNORTE%20-%20AGRIMAT%20100km)\Medi&#231;&#245;es%20Agrimat\Triunfo\Obra\Obra%20n&#186;%20199\2&#170;%20Repactua&#231;&#227;o\4&#170;%20medi&#231;&#227;o%20199%20ap&#243;s%202&#170;%20repactua&#231;&#227;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emar\MEUS%20DOCUMEN\Documents%20and%20Settings\fabiano\Configura&#231;&#245;es%20locais\Temp\N.MUTUM-STA%20RITA%20DO%20TRIVELATO%20QUANTITATIVO%20(altera&#231;&#245;es%20do%20Fabian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defisica\D\backup%20d\BOLETIM\Boletim%20jan05\Modelo%20de%20Or&#231;amento%20boletim%20jan04%20NAO%20MEX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ício"/>
      <sheetName val="RESUMO-DVOP"/>
      <sheetName val="REAJU"/>
      <sheetName val="Crono Físico-Financeiro"/>
      <sheetName val="Mat Asf"/>
      <sheetName val="Meio fio"/>
      <sheetName val="Limpeza da faixa de domínio"/>
      <sheetName val="Remoção"/>
      <sheetName val="Compac alas"/>
      <sheetName val="OAC (2)"/>
      <sheetName val="OAC"/>
      <sheetName val="Regula"/>
      <sheetName val="Sub e base"/>
      <sheetName val="Imprimação"/>
      <sheetName val="TSD-FOG"/>
      <sheetName val="AGREGADOS"/>
      <sheetName val="Dreno"/>
      <sheetName val="Cerca"/>
      <sheetName val="Valeta"/>
      <sheetName val="Valeta (2)"/>
      <sheetName val="Valeta (3)"/>
      <sheetName val="DMT modelo (1)"/>
      <sheetName val="DMT modelo"/>
      <sheetName val="DMT_EV"/>
      <sheetName val="CÁLC.DMT-T"/>
      <sheetName val="DIST.MAT-T"/>
      <sheetName val="Croqui terra"/>
      <sheetName val="Aterro"/>
      <sheetName val="Defensa"/>
      <sheetName val="Grama"/>
      <sheetName val="Concreto "/>
      <sheetName val="aterro pontesul"/>
    </sheetNames>
    <sheetDataSet>
      <sheetData sheetId="0"/>
      <sheetData sheetId="1"/>
      <sheetData sheetId="2"/>
      <sheetData sheetId="3"/>
      <sheetData sheetId="4">
        <row r="36">
          <cell r="C36" t="str">
            <v>Engº. ??????????????</v>
          </cell>
        </row>
        <row r="37">
          <cell r="C37" t="str">
            <v xml:space="preserve"> Membro Port. GP Nº. ??????????????</v>
          </cell>
          <cell r="H37" t="str">
            <v>Fiscal Port. GP Nº.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v.caixa 2"/>
      <sheetName val="Escav.caixa 1"/>
      <sheetName val="ESCAVAÇÃO LE"/>
      <sheetName val=" ESCAVAÇÃO LD"/>
      <sheetName val="Aterro Pista"/>
      <sheetName val="Aterro PonteNorte"/>
      <sheetName val="Aterro PonteSul"/>
      <sheetName val="Sub-base e base"/>
      <sheetName val="Construção OAC (BSTC)"/>
      <sheetName val="DMT_EV"/>
      <sheetName val="CALC.DMT-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TICO_PAC_OBRA_3000"/>
      <sheetName val="ANALIT_PAC_OBRA_3000"/>
      <sheetName val="CRONOGRAMA"/>
      <sheetName val="BDI"/>
      <sheetName val="ANALISE_PAC_OBRA_3000"/>
      <sheetName val="COMPOSIÇÃO"/>
      <sheetName val="Plan1"/>
      <sheetName val="RELATÓRIO"/>
      <sheetName val="REAJU (2)"/>
    </sheetNames>
    <sheetDataSet>
      <sheetData sheetId="0"/>
      <sheetData sheetId="1"/>
      <sheetData sheetId="2"/>
      <sheetData sheetId="3"/>
      <sheetData sheetId="4"/>
      <sheetData sheetId="5"/>
      <sheetData sheetId="6">
        <row r="2">
          <cell r="A2">
            <v>0</v>
          </cell>
          <cell r="B2" t="str">
            <v>S U M Á R I O</v>
          </cell>
          <cell r="C2">
            <v>0</v>
          </cell>
          <cell r="D2">
            <v>0</v>
          </cell>
        </row>
        <row r="3">
          <cell r="A3" t="str">
            <v>DADOS DO RELAT</v>
          </cell>
          <cell r="B3" t="str">
            <v>RIO</v>
          </cell>
          <cell r="C3">
            <v>0</v>
          </cell>
          <cell r="D3">
            <v>0</v>
          </cell>
        </row>
        <row r="4">
          <cell r="A4" t="str">
            <v>+-------------</v>
          </cell>
          <cell r="B4" t="str">
            <v>----------------------------------------------------------------------</v>
          </cell>
          <cell r="C4" t="str">
            <v>--------------------</v>
          </cell>
          <cell r="D4" t="str">
            <v>----------------------</v>
          </cell>
        </row>
        <row r="5">
          <cell r="A5" t="str">
            <v>| NOME</v>
          </cell>
          <cell r="B5" t="str">
            <v>PCI.817-01</v>
          </cell>
          <cell r="C5" t="str">
            <v>EMIS</v>
          </cell>
          <cell r="D5" t="str">
            <v>ÃO : 18/10/2011 18:36:</v>
          </cell>
        </row>
        <row r="6">
          <cell r="A6" t="str">
            <v>| DESCRIÇÃO</v>
          </cell>
          <cell r="B6" t="str">
            <v>Custos de Composição – Sintético</v>
          </cell>
          <cell r="C6">
            <v>0</v>
          </cell>
          <cell r="D6">
            <v>0</v>
          </cell>
        </row>
        <row r="7">
          <cell r="A7" t="str">
            <v>| VERSÃO</v>
          </cell>
          <cell r="B7" t="str">
            <v>00</v>
          </cell>
          <cell r="C7">
            <v>0</v>
          </cell>
          <cell r="D7">
            <v>0</v>
          </cell>
        </row>
        <row r="8">
          <cell r="A8" t="str">
            <v>+-------------</v>
          </cell>
          <cell r="B8" t="str">
            <v>----------------------------------------------------------------------</v>
          </cell>
          <cell r="C8" t="str">
            <v>--------------------</v>
          </cell>
          <cell r="D8" t="str">
            <v>----------------------</v>
          </cell>
        </row>
        <row r="9">
          <cell r="A9" t="str">
            <v>DADOS DA SOLIC</v>
          </cell>
          <cell r="B9" t="str">
            <v>TAÇÃO</v>
          </cell>
          <cell r="C9">
            <v>0</v>
          </cell>
          <cell r="D9">
            <v>0</v>
          </cell>
        </row>
        <row r="10">
          <cell r="A10" t="str">
            <v>+-------------</v>
          </cell>
          <cell r="B10" t="str">
            <v>----------------------------------------------------------------------</v>
          </cell>
          <cell r="C10" t="str">
            <v>--------------------</v>
          </cell>
          <cell r="D10" t="str">
            <v>----------------------</v>
          </cell>
        </row>
        <row r="11">
          <cell r="A11" t="str">
            <v>| PROTOCOLO</v>
          </cell>
          <cell r="B11" t="str">
            <v>000123658</v>
          </cell>
          <cell r="C11">
            <v>0</v>
          </cell>
          <cell r="D11">
            <v>0</v>
          </cell>
        </row>
        <row r="12">
          <cell r="A12" t="str">
            <v>| USUÁRIO</v>
          </cell>
          <cell r="B12" t="str">
            <v>C111995 - LUCIANO KANACILO</v>
          </cell>
          <cell r="C12">
            <v>0</v>
          </cell>
          <cell r="D12">
            <v>0</v>
          </cell>
        </row>
        <row r="13">
          <cell r="A13" t="str">
            <v>| LOTAÇÃO</v>
          </cell>
          <cell r="B13" t="str">
            <v>NACIONAL</v>
          </cell>
          <cell r="C13">
            <v>0</v>
          </cell>
          <cell r="D13">
            <v>0</v>
          </cell>
        </row>
        <row r="14">
          <cell r="A14" t="str">
            <v>| PARÂMETROS</v>
          </cell>
          <cell r="B14">
            <v>0</v>
          </cell>
          <cell r="C14">
            <v>0</v>
          </cell>
          <cell r="D14">
            <v>0</v>
          </cell>
        </row>
        <row r="15">
          <cell r="A15" t="str">
            <v>|</v>
          </cell>
          <cell r="B15" t="str">
            <v>ABRANGÊNCIA : NACIONAL</v>
          </cell>
          <cell r="C15">
            <v>0</v>
          </cell>
          <cell r="D15">
            <v>0</v>
          </cell>
        </row>
        <row r="16">
          <cell r="A16" t="str">
            <v>|</v>
          </cell>
          <cell r="B16" t="str">
            <v>LOCALIDADE : CUIABA</v>
          </cell>
          <cell r="C16">
            <v>0</v>
          </cell>
          <cell r="D16">
            <v>0</v>
          </cell>
        </row>
        <row r="17">
          <cell r="A17" t="str">
            <v>|</v>
          </cell>
          <cell r="B17" t="str">
            <v>VÍNCULO : CAIXA REFERENCIAL</v>
          </cell>
          <cell r="C17">
            <v>0</v>
          </cell>
          <cell r="D17">
            <v>0</v>
          </cell>
        </row>
        <row r="18">
          <cell r="A18" t="str">
            <v>|</v>
          </cell>
          <cell r="B18" t="str">
            <v>DATA DE PREÇO : 07/2011</v>
          </cell>
          <cell r="C18">
            <v>0</v>
          </cell>
          <cell r="D18">
            <v>0</v>
          </cell>
        </row>
        <row r="19">
          <cell r="A19" t="str">
            <v>|</v>
          </cell>
          <cell r="B19" t="str">
            <v>DATA DE RT : 01/07/2011</v>
          </cell>
          <cell r="C19">
            <v>0</v>
          </cell>
          <cell r="D19">
            <v>0</v>
          </cell>
        </row>
        <row r="20">
          <cell r="A20" t="str">
            <v>|</v>
          </cell>
          <cell r="B20" t="str">
            <v>NÍVEL DE PREÇO : MEDIANO</v>
          </cell>
          <cell r="C20">
            <v>0</v>
          </cell>
          <cell r="D20">
            <v>0</v>
          </cell>
        </row>
        <row r="21">
          <cell r="A21" t="str">
            <v>|</v>
          </cell>
          <cell r="B21" t="str">
            <v>ENCARGOS : S</v>
          </cell>
          <cell r="C21">
            <v>0</v>
          </cell>
          <cell r="D21">
            <v>0</v>
          </cell>
        </row>
        <row r="22">
          <cell r="A22" t="str">
            <v>|</v>
          </cell>
          <cell r="B22" t="str">
            <v>CLASSES A SUPRIMIR : NENHUMA</v>
          </cell>
          <cell r="C22">
            <v>0</v>
          </cell>
          <cell r="D22">
            <v>0</v>
          </cell>
        </row>
        <row r="23">
          <cell r="A23" t="str">
            <v>|</v>
          </cell>
          <cell r="B23">
            <v>0</v>
          </cell>
          <cell r="C23">
            <v>0</v>
          </cell>
          <cell r="D23">
            <v>0</v>
          </cell>
        </row>
        <row r="24">
          <cell r="A24" t="str">
            <v>+-------------</v>
          </cell>
          <cell r="B24" t="str">
            <v>----------------------------------------------------------------------</v>
          </cell>
          <cell r="C24" t="str">
            <v>--------------------</v>
          </cell>
          <cell r="D24" t="str">
            <v>----------------------</v>
          </cell>
        </row>
        <row r="25">
          <cell r="A25" t="str">
            <v>PCI.817.01 - C</v>
          </cell>
          <cell r="B25" t="str">
            <v>STO DE COMPOSIÇÕES - SINTÉTICO</v>
          </cell>
          <cell r="C25" t="str">
            <v>EMISSãO:</v>
          </cell>
          <cell r="D25" t="str">
            <v>18/10/2011 AS 18:36:49</v>
          </cell>
        </row>
        <row r="26">
          <cell r="A26" t="str">
            <v>ENCARGOS SOCIA</v>
          </cell>
          <cell r="B26" t="str">
            <v>S SOBRE PREÇOS DA MÃO-DE-OBRA: 121,20%(HORA) 80,71%(MÊS)</v>
          </cell>
          <cell r="C26">
            <v>0</v>
          </cell>
          <cell r="D26">
            <v>0</v>
          </cell>
        </row>
        <row r="27">
          <cell r="A27" t="str">
            <v>ABRANGÊNCIA :</v>
          </cell>
          <cell r="B27" t="str">
            <v>ACIONAL LOCALIDADE : CUI</v>
          </cell>
          <cell r="C27" t="str">
            <v>ABA</v>
          </cell>
          <cell r="D27">
            <v>0</v>
          </cell>
        </row>
        <row r="28">
          <cell r="A28" t="str">
            <v>REF.COLETA : M</v>
          </cell>
          <cell r="B28" t="str">
            <v>DIANO</v>
          </cell>
          <cell r="C28" t="str">
            <v>DATA DE</v>
          </cell>
          <cell r="D28" t="str">
            <v>REÇO : 07/2011</v>
          </cell>
        </row>
        <row r="29">
          <cell r="A29" t="str">
            <v>ASTU</v>
          </cell>
          <cell r="B29" t="str">
            <v>ASSENTAMENTO DE TUBOS E PECAS</v>
          </cell>
          <cell r="C29">
            <v>0</v>
          </cell>
          <cell r="D29">
            <v>0</v>
          </cell>
        </row>
        <row r="30">
          <cell r="A30">
            <v>45</v>
          </cell>
          <cell r="B30" t="str">
            <v>FORNEC E/OU ASSENT DE TUBO DE FERRO FUNDIDO JUNTA ELASTICA</v>
          </cell>
          <cell r="C30">
            <v>0</v>
          </cell>
          <cell r="D30">
            <v>0</v>
          </cell>
        </row>
        <row r="31">
          <cell r="A31">
            <v>73887</v>
          </cell>
          <cell r="B31" t="str">
            <v>ASSENTAMENTO DE TUBO DE FERRO FUNDIDO COM JUNTA ELASTICA</v>
          </cell>
          <cell r="C31">
            <v>0</v>
          </cell>
          <cell r="D31">
            <v>0</v>
          </cell>
        </row>
        <row r="32">
          <cell r="A32" t="str">
            <v>73887/001</v>
          </cell>
          <cell r="B32" t="str">
            <v>ASSENTAMENTO SIMPLES DE TUBOS DE FºFº C/ JUNTA ELÁSTICA - DN 75 MM</v>
          </cell>
          <cell r="C32" t="str">
            <v>M</v>
          </cell>
          <cell r="D32">
            <v>1.56</v>
          </cell>
        </row>
        <row r="33">
          <cell r="A33" t="str">
            <v>73887/002</v>
          </cell>
          <cell r="B33" t="str">
            <v>ASSENTAMENTO DE TUBO FOFO COM JUNTA ELASTICA - DN 100 - INCLUSIVE TRANSPORTE</v>
          </cell>
          <cell r="C33" t="str">
            <v>M</v>
          </cell>
          <cell r="D33">
            <v>1.89</v>
          </cell>
        </row>
        <row r="34">
          <cell r="A34" t="str">
            <v>73887/003</v>
          </cell>
          <cell r="B34" t="str">
            <v>ASSENTAMENTO DE TUBO FOFO COM JUNTA ELASTICA - DN 150 - INCLUSIVE TRANSPORTE</v>
          </cell>
          <cell r="C34" t="str">
            <v>M</v>
          </cell>
          <cell r="D34">
            <v>3.52</v>
          </cell>
        </row>
        <row r="35">
          <cell r="A35" t="str">
            <v>73887/004</v>
          </cell>
          <cell r="B35" t="str">
            <v>ASSENTAMENTO DE TUBO FOFO COM JUNTA ELASTICA - DN 200 - INCLUSIVE TRANSPORTE</v>
          </cell>
          <cell r="C35" t="str">
            <v>M</v>
          </cell>
          <cell r="D35">
            <v>4.5</v>
          </cell>
        </row>
        <row r="36">
          <cell r="A36" t="str">
            <v>73887/005</v>
          </cell>
          <cell r="B36" t="str">
            <v>ASSENTAMENTO SIMPLES DE TUBOS DE FºFº C/ JUNTA ELÁSTICA - DN 250 MM</v>
          </cell>
          <cell r="C36" t="str">
            <v>M</v>
          </cell>
          <cell r="D36">
            <v>5.45</v>
          </cell>
        </row>
        <row r="37">
          <cell r="A37" t="str">
            <v>73887/006</v>
          </cell>
          <cell r="B37" t="str">
            <v>ASSENTAMENTO DE TUBO FOFO COM JUNTA ELASTICA - DN 300 - INCLUSIVE TRANSPORTE</v>
          </cell>
          <cell r="C37" t="str">
            <v>M</v>
          </cell>
          <cell r="D37">
            <v>6.16</v>
          </cell>
        </row>
        <row r="38">
          <cell r="A38" t="str">
            <v>73887/007</v>
          </cell>
          <cell r="B38" t="str">
            <v>ASSENTAMENTO SIMPLES DE TUBOS DE FºFº C/ JUNTA ELÁSTICA - DN 350 MM</v>
          </cell>
          <cell r="C38" t="str">
            <v>M</v>
          </cell>
          <cell r="D38">
            <v>7.24</v>
          </cell>
        </row>
        <row r="39">
          <cell r="A39" t="str">
            <v>73887/008</v>
          </cell>
          <cell r="B39" t="str">
            <v>ASSENTAMENTO SIMPLES DE TUBOS DE FºFº C/ JUNTA ELÁSTICA - DN 400 MM</v>
          </cell>
          <cell r="C39" t="str">
            <v>M</v>
          </cell>
          <cell r="D39">
            <v>8.3000000000000007</v>
          </cell>
        </row>
        <row r="40">
          <cell r="A40" t="str">
            <v>73887/009</v>
          </cell>
          <cell r="B40" t="str">
            <v>ASSENTAMENTO SIMPLES DE TUBOS DE FºFº C/ JUNTA ELÁSTICA - DN 450 MM</v>
          </cell>
          <cell r="C40" t="str">
            <v>M</v>
          </cell>
          <cell r="D40">
            <v>9.33</v>
          </cell>
        </row>
        <row r="41">
          <cell r="A41" t="str">
            <v>73887/010</v>
          </cell>
          <cell r="B41" t="str">
            <v>ASSENTAMENTO SIMPLES DE TUBOS DE FºFº C/ JUNTA ELÁSTICA - DN 500 MM</v>
          </cell>
          <cell r="C41" t="str">
            <v>M</v>
          </cell>
          <cell r="D41">
            <v>10.44</v>
          </cell>
        </row>
        <row r="42">
          <cell r="A42" t="str">
            <v>73887/011</v>
          </cell>
          <cell r="B42" t="str">
            <v>ASSENTAMENTO SIMPLES DE TUBOS DE FºFº C/ JUNTA ELÁSTICA - DN 600 MM</v>
          </cell>
          <cell r="C42" t="str">
            <v>M</v>
          </cell>
          <cell r="D42">
            <v>12.6</v>
          </cell>
        </row>
        <row r="43">
          <cell r="A43" t="str">
            <v>73887/012</v>
          </cell>
          <cell r="B43" t="str">
            <v>ASSENTAMENTO SIMPLES DE TUBOS DE FºFº C/ JUNTA ELÁSTICA - DN 700 MM</v>
          </cell>
          <cell r="C43" t="str">
            <v>M</v>
          </cell>
          <cell r="D43">
            <v>15.59</v>
          </cell>
        </row>
        <row r="44">
          <cell r="A44" t="str">
            <v>73887/013</v>
          </cell>
          <cell r="B44" t="str">
            <v>ASSENTAMENTO SIMPLES DE TUBOS DE FºFº C/ JUNTA ELÁSTICA - DN 800 MM</v>
          </cell>
          <cell r="C44" t="str">
            <v>M</v>
          </cell>
          <cell r="D44">
            <v>18</v>
          </cell>
        </row>
        <row r="45">
          <cell r="A45" t="str">
            <v>73887/014</v>
          </cell>
          <cell r="B45" t="str">
            <v>ASSENTAMENTO SIMPLES DE TUBOS DE FºFº C/ JUNTA ELÁSTICA - DN 900 MM</v>
          </cell>
          <cell r="C45" t="str">
            <v>M</v>
          </cell>
          <cell r="D45">
            <v>21.24</v>
          </cell>
        </row>
        <row r="46">
          <cell r="A46" t="str">
            <v>73887/015</v>
          </cell>
          <cell r="B46" t="str">
            <v>ASSENTAMENTO SIMPLES DE TUBOS DE FºFº C/ JUNTA ELÁSTICA - DN 1000 MM</v>
          </cell>
          <cell r="C46" t="str">
            <v>M</v>
          </cell>
          <cell r="D46">
            <v>22.74</v>
          </cell>
        </row>
        <row r="47">
          <cell r="A47" t="str">
            <v>73887/016</v>
          </cell>
          <cell r="B47" t="str">
            <v>ASSENTAMENTO SIMPLES DE TUBOS DE FºFº C/ JUNTA ELÁSTICA - DN 1100 MM</v>
          </cell>
          <cell r="C47" t="str">
            <v>M</v>
          </cell>
          <cell r="D47">
            <v>26.92</v>
          </cell>
        </row>
        <row r="48">
          <cell r="A48" t="str">
            <v>73887/017</v>
          </cell>
          <cell r="B48" t="str">
            <v>ASSENTAMENTO SIMPLES DE TUBOS DE FºFº C/ JUNTA ELÁSTICA - DN 1200 MM</v>
          </cell>
          <cell r="C48" t="str">
            <v>M</v>
          </cell>
          <cell r="D48">
            <v>31.91</v>
          </cell>
        </row>
        <row r="49">
          <cell r="A49">
            <v>74213</v>
          </cell>
          <cell r="B49" t="str">
            <v>MODULO TIPO - REDE DE AGUA &gt; FORN. E ASSENTAMENTO DE TUBOS DE F0F0:COMPREENDE LOCACAO DA OBRA, CADASTRAMENTO DE INTERFERENCIAS, ESCAVACAODE VALA, EXCETO ROCHA, ATE A PROFUNDIDADE DE 1,50 METROS.INCLUI - CARGA,TRANSPORTE E DESCARGA DO MATE</v>
          </cell>
          <cell r="C49">
            <v>0</v>
          </cell>
          <cell r="D49">
            <v>0</v>
          </cell>
        </row>
        <row r="50">
          <cell r="A50" t="str">
            <v>74213/001</v>
          </cell>
          <cell r="B50" t="str">
            <v>MODULO TIPO: REDE DE AGUA, COM FORNECIMENTO E ASSENTAMENTO DE TUBO FºFº DN 200 MM-K7, COMPREENDENDO: LOCACAO, CADASTRAMENTO DE INTERFERENCIAS, ESCAVACAO E REATERRO COMPACTADO DE VALA, EXCETO ROCHA, ATE 1,50 M.INCLUSIVE TOPOGRAFO. ATENÇÃO: VIDE DESCRIÇÃO</v>
          </cell>
          <cell r="C50" t="str">
            <v>M</v>
          </cell>
          <cell r="D50">
            <v>12.34</v>
          </cell>
        </row>
        <row r="51">
          <cell r="A51">
            <v>47</v>
          </cell>
          <cell r="B51" t="str">
            <v>FORNEC E/OU ASSENT DE TUBO DE PVC COM JUNTA SOLDADA</v>
          </cell>
          <cell r="C51">
            <v>0</v>
          </cell>
          <cell r="D51">
            <v>0</v>
          </cell>
        </row>
        <row r="52">
          <cell r="A52">
            <v>6516</v>
          </cell>
          <cell r="B52" t="str">
            <v>FORNECIMENTO E ASSENTAMENTO SIMPLES DE TUBO PVC P/ESGOTOD = 100 MM</v>
          </cell>
          <cell r="C52" t="str">
            <v>M</v>
          </cell>
          <cell r="D52">
            <v>11.13</v>
          </cell>
        </row>
        <row r="53">
          <cell r="A53">
            <v>6517</v>
          </cell>
          <cell r="B53" t="str">
            <v>FORNECIMENTO E ASSENTAMENTO DE TUBO DE ESGOTO P/CONSTRUCAO DE SUMIDOURO P/EFLUENTE LIQUIDO DA FOSSA SEPTICA, D INT = 300 CM / H INT = 660 CM(P/ COMP.11516/1)</v>
          </cell>
          <cell r="C53" t="str">
            <v>M</v>
          </cell>
          <cell r="D53">
            <v>33.39</v>
          </cell>
        </row>
        <row r="54">
          <cell r="A54">
            <v>73819</v>
          </cell>
          <cell r="B54" t="str">
            <v>ASSENTAMENTO DE TUBO DE PVC COM JUNTA SOLDADA</v>
          </cell>
          <cell r="C54">
            <v>0</v>
          </cell>
          <cell r="D54">
            <v>0</v>
          </cell>
        </row>
        <row r="55">
          <cell r="A55" t="str">
            <v>73819/001</v>
          </cell>
          <cell r="B55" t="str">
            <v>ASSENTAMENTO TUBO PVC COM JUNTA SOLDADA - DN 25</v>
          </cell>
          <cell r="C55" t="str">
            <v>M</v>
          </cell>
          <cell r="D55">
            <v>0.94</v>
          </cell>
        </row>
        <row r="56">
          <cell r="A56">
            <v>48</v>
          </cell>
          <cell r="B56" t="str">
            <v>FORNEC E/OU ASSENT DE TUBO DE PVC COM JUNTA ELASTICA</v>
          </cell>
          <cell r="C56">
            <v>0</v>
          </cell>
          <cell r="D56">
            <v>0</v>
          </cell>
        </row>
        <row r="57">
          <cell r="A57">
            <v>73840</v>
          </cell>
          <cell r="B57" t="str">
            <v>ASSENTAMENTO TUBO PVC, RPVC, PVC DEFOFO, PRFV P/ESGOTO COM JE</v>
          </cell>
          <cell r="C57">
            <v>0</v>
          </cell>
          <cell r="D57">
            <v>0</v>
          </cell>
        </row>
        <row r="58">
          <cell r="A58" t="str">
            <v>73840/001</v>
          </cell>
          <cell r="B58" t="str">
            <v>ASSENTAMENTO TUBO PVC COM JUNTA ELASTICA - DN 100 P/ESGOTO</v>
          </cell>
          <cell r="C58" t="str">
            <v>M</v>
          </cell>
          <cell r="D58">
            <v>1.97</v>
          </cell>
        </row>
        <row r="59">
          <cell r="A59" t="str">
            <v>73840/002</v>
          </cell>
          <cell r="B59" t="str">
            <v>ASSENTAMENTO DE TUBOS DE PVC, RPVC, PVC DE FºFº, PRFV P/ ESGOTO COM JUNTA ELÁSTICA - DN 125 MM</v>
          </cell>
          <cell r="C59" t="str">
            <v>M</v>
          </cell>
          <cell r="D59">
            <v>2.02</v>
          </cell>
        </row>
        <row r="60">
          <cell r="A60" t="str">
            <v>73840/003</v>
          </cell>
          <cell r="B60" t="str">
            <v>ASSENTAMENTO TUBO PVC COM JUNTA ELASTICA - DN 150 P/ESGOTO</v>
          </cell>
          <cell r="C60" t="str">
            <v>M</v>
          </cell>
          <cell r="D60">
            <v>2.1800000000000002</v>
          </cell>
        </row>
        <row r="61">
          <cell r="A61" t="str">
            <v>73840/004</v>
          </cell>
          <cell r="B61" t="str">
            <v>ASSENTAMENTO TUBO PVC COM JUNTA ELASTICA - DN 200 P/ESGOTO</v>
          </cell>
          <cell r="C61" t="str">
            <v>M</v>
          </cell>
          <cell r="D61">
            <v>2.5099999999999998</v>
          </cell>
        </row>
        <row r="62">
          <cell r="A62" t="str">
            <v>73840/005</v>
          </cell>
          <cell r="B62" t="str">
            <v>ASSENTAMENTO DE TUBOS DE PVC, RPVC, PVC DE FºFº, PRFV P/ ESGOTO COM JUNTA ELÁSTICA - DN 250 MM</v>
          </cell>
          <cell r="C62" t="str">
            <v>M</v>
          </cell>
          <cell r="D62">
            <v>2.88</v>
          </cell>
        </row>
        <row r="63">
          <cell r="A63" t="str">
            <v>73840/006</v>
          </cell>
          <cell r="B63" t="str">
            <v>ASSENTAMENTO DE TUBOS DE PVC, RPVC, PVC DE FºFº, PRFV P/ ESGOTO COM JUNTA ELÁSTICA - DN 300 MM</v>
          </cell>
          <cell r="C63" t="str">
            <v>M</v>
          </cell>
          <cell r="D63">
            <v>3.28</v>
          </cell>
        </row>
        <row r="64">
          <cell r="A64">
            <v>73888</v>
          </cell>
          <cell r="B64" t="str">
            <v>ASSENTAMENTO TUBO PVC, RPVC, PVC DEFOFO, PRFV P/AGUA COM JE</v>
          </cell>
          <cell r="C64">
            <v>0</v>
          </cell>
          <cell r="D64">
            <v>0</v>
          </cell>
        </row>
        <row r="65">
          <cell r="A65" t="str">
            <v>73888/001</v>
          </cell>
          <cell r="B65" t="str">
            <v>ASSENTAMENTO TUBO PVC COM JUNTA ELASTICA - DN 50 P/AGUA</v>
          </cell>
          <cell r="C65" t="str">
            <v>M</v>
          </cell>
          <cell r="D65">
            <v>0.86</v>
          </cell>
        </row>
        <row r="66">
          <cell r="A66" t="str">
            <v>73888/002</v>
          </cell>
          <cell r="B66" t="str">
            <v>ASSENTAMENTO TUBO PVC COM JUNTA ELASTICA - DN 75 P/AGUA</v>
          </cell>
          <cell r="C66" t="str">
            <v>M</v>
          </cell>
          <cell r="D66">
            <v>1.1599999999999999</v>
          </cell>
        </row>
        <row r="67">
          <cell r="A67" t="str">
            <v>73888/003</v>
          </cell>
          <cell r="B67" t="str">
            <v>ASSENTAMENTO TUBO PVC COM JUNTA ELASTICA - DN 100 P/AGUA - INCLUSIVE TRANSPORTE</v>
          </cell>
          <cell r="C67" t="str">
            <v>M</v>
          </cell>
          <cell r="D67">
            <v>1.46</v>
          </cell>
        </row>
        <row r="68">
          <cell r="A68" t="str">
            <v>73888/004</v>
          </cell>
          <cell r="B68" t="str">
            <v>ASSENTAMENTO TUBO PVC COM JUNTA ELASTICA - DN 150 P/AGUA - INCLUSIVE TRANSPORTE</v>
          </cell>
          <cell r="C68" t="str">
            <v>M</v>
          </cell>
          <cell r="D68">
            <v>1.66</v>
          </cell>
        </row>
        <row r="69">
          <cell r="A69" t="str">
            <v>73888/005</v>
          </cell>
          <cell r="B69" t="str">
            <v>ASSENTAMENTO TUBO PVC COM JUNTA ELASTICA - DN 200 P/AGUA - INCLUSIVE TRANSPORTE</v>
          </cell>
          <cell r="C69" t="str">
            <v>M</v>
          </cell>
          <cell r="D69">
            <v>1.99</v>
          </cell>
        </row>
        <row r="70">
          <cell r="A70" t="str">
            <v>73888/006</v>
          </cell>
          <cell r="B70" t="str">
            <v>ASSENTAMENTO TUBO PVC COM JUNTA ELASTICA - DN 250 P/AGUA</v>
          </cell>
          <cell r="C70" t="str">
            <v>M</v>
          </cell>
          <cell r="D70">
            <v>2.37</v>
          </cell>
        </row>
        <row r="71">
          <cell r="A71" t="str">
            <v>73888/007</v>
          </cell>
          <cell r="B71" t="str">
            <v>ASSENTAMENTO TUBO PVC COM JUNTA ELASTICA - DN 300 P/AGUA</v>
          </cell>
          <cell r="C71" t="str">
            <v>M</v>
          </cell>
          <cell r="D71">
            <v>3.02</v>
          </cell>
        </row>
        <row r="72">
          <cell r="A72" t="str">
            <v>73888/008</v>
          </cell>
          <cell r="B72" t="str">
            <v>ASSENTAMENTO DE TUBOS DE PVC, RPVC, PVC DE FºFº, PRFV P/ ÁGUA COM JUNTA ELÁSTICA - DN 350 MM</v>
          </cell>
          <cell r="C72" t="str">
            <v>M</v>
          </cell>
          <cell r="D72">
            <v>3.5</v>
          </cell>
        </row>
        <row r="73">
          <cell r="A73" t="str">
            <v>73888/009</v>
          </cell>
          <cell r="B73" t="str">
            <v>ASSENTAMENTO DE TUBOS DE PVC, RPVC, PVC DE FºFº, PRFV P/ ÁGUA COM JUNTA ELÁSTICA - DN 400 MM</v>
          </cell>
          <cell r="C73" t="str">
            <v>M</v>
          </cell>
          <cell r="D73">
            <v>5.08</v>
          </cell>
        </row>
        <row r="74">
          <cell r="A74" t="str">
            <v>73888/010</v>
          </cell>
          <cell r="B74" t="str">
            <v>ASSENTAMENTO DE TUBOS DE PVC, RPVC, PVC DE FºFº, PRFV P/ ÁGUA COM JUNTA ELÁSTICA - DN 500 MM</v>
          </cell>
          <cell r="C74" t="str">
            <v>M</v>
          </cell>
          <cell r="D74">
            <v>5.89</v>
          </cell>
        </row>
        <row r="75">
          <cell r="A75" t="str">
            <v>73888/011</v>
          </cell>
          <cell r="B75" t="str">
            <v>ASSENTAMENTO DE TUBOS DE PVC, RPVC, PVC DE FºFº, PRFV P/ ÁGUA COM JUNTA ELÁSTICA - DN 600 MM</v>
          </cell>
          <cell r="C75" t="str">
            <v>M</v>
          </cell>
          <cell r="D75">
            <v>6.9</v>
          </cell>
        </row>
        <row r="76">
          <cell r="A76" t="str">
            <v>73888/012</v>
          </cell>
          <cell r="B76" t="str">
            <v>ASSENTAMENTO DE TUBOS DE PVC, RPVC, PVC DE FºFº, PRFV P/ ÁGUA COM JUNTA ELÁSTICA - DN 700 MM</v>
          </cell>
          <cell r="C76" t="str">
            <v>M</v>
          </cell>
          <cell r="D76">
            <v>7.87</v>
          </cell>
        </row>
        <row r="77">
          <cell r="A77" t="str">
            <v>73888/013</v>
          </cell>
          <cell r="B77" t="str">
            <v>ASSENTAMENTO DE TUBOS DE PVC, RPVC, PVC DE FºFº, PRFV P/ ÁGUA COM JUNTA ELÁSTICA - DN 800 MM</v>
          </cell>
          <cell r="C77" t="str">
            <v>M</v>
          </cell>
          <cell r="D77">
            <v>8.9499999999999993</v>
          </cell>
        </row>
        <row r="78">
          <cell r="A78" t="str">
            <v>73888/014</v>
          </cell>
          <cell r="B78" t="str">
            <v>ASSENTAMENTO DE TUBOS DE PVC, RPVC, PVC DE FºFº, PRFV P/ ÁGUA COM JUNTA ELÁSTICA - DN 900 MM</v>
          </cell>
          <cell r="C78" t="str">
            <v>M</v>
          </cell>
          <cell r="D78">
            <v>10.039999999999999</v>
          </cell>
        </row>
        <row r="79">
          <cell r="A79" t="str">
            <v>73888/015</v>
          </cell>
          <cell r="B79" t="str">
            <v>ASSENTAMENTO DE TUBOS DE PVC, RPVC, PVC DE FºFº, PRFV P/ ÁGUA COM JUNTA ELÁSTICA - DN 1000 MM</v>
          </cell>
          <cell r="C79" t="str">
            <v>M</v>
          </cell>
          <cell r="D79">
            <v>11.1</v>
          </cell>
        </row>
        <row r="80">
          <cell r="A80">
            <v>49</v>
          </cell>
          <cell r="B80" t="str">
            <v>FORNEC E/OU ASSENT DE TUBO CERAMICO COM JUNTA ARGAMASSADA</v>
          </cell>
          <cell r="C80">
            <v>0</v>
          </cell>
          <cell r="D80">
            <v>0</v>
          </cell>
        </row>
        <row r="81">
          <cell r="A81">
            <v>73812</v>
          </cell>
          <cell r="B81" t="str">
            <v>ASSENTAMENTO DE MANILHAS E CONEXOES CERAMICAS</v>
          </cell>
          <cell r="C81">
            <v>0</v>
          </cell>
          <cell r="D81">
            <v>0</v>
          </cell>
        </row>
        <row r="82">
          <cell r="A82" t="str">
            <v>73812/001</v>
          </cell>
          <cell r="B82" t="str">
            <v>ASSENTAMENTO DE TUBO CERAMICO, DIAMETRO = 150 MM, COM JUNTA EM ARGAMASSA 1:3 CIMENTO:AREIA</v>
          </cell>
          <cell r="C82" t="str">
            <v>M</v>
          </cell>
          <cell r="D82">
            <v>4.76</v>
          </cell>
        </row>
        <row r="83">
          <cell r="A83">
            <v>50</v>
          </cell>
          <cell r="B83" t="str">
            <v>FORNEC E/OU ASSENT DE TUBO CERAMICO COM JUNTA ASFALTICA</v>
          </cell>
          <cell r="C83">
            <v>0</v>
          </cell>
          <cell r="D83">
            <v>0</v>
          </cell>
        </row>
        <row r="84">
          <cell r="A84">
            <v>73684</v>
          </cell>
          <cell r="B84" t="str">
            <v>ASSENTAMENTO DE TUBOS CERÂMICOS DIAMETRO 150MM, COM JUNTA ASFÁLTICA</v>
          </cell>
          <cell r="C84" t="str">
            <v>M</v>
          </cell>
          <cell r="D84">
            <v>13.94</v>
          </cell>
        </row>
        <row r="85">
          <cell r="A85">
            <v>73811</v>
          </cell>
          <cell r="B85" t="str">
            <v>ASSENTAMENTO SIMPLES DE TUBOS E PECAS DE CERAMICA</v>
          </cell>
          <cell r="C85">
            <v>0</v>
          </cell>
          <cell r="D85">
            <v>0</v>
          </cell>
        </row>
        <row r="86">
          <cell r="A86" t="str">
            <v>73811/001</v>
          </cell>
          <cell r="B86" t="str">
            <v>ASSENTAMENTO SIMPLES DE TUBOS DE CERÂMICA COM JUNTA ASFÁLTICA - DN 100MM</v>
          </cell>
          <cell r="C86" t="str">
            <v>M</v>
          </cell>
          <cell r="D86">
            <v>7.18</v>
          </cell>
        </row>
        <row r="87">
          <cell r="A87" t="str">
            <v>73811/002</v>
          </cell>
          <cell r="B87" t="str">
            <v>ASSENTAMENTO SIMPLES DE TUBOS DE CERÂMICA COM JUNTA ASFÁLTICA - DN 200MM</v>
          </cell>
          <cell r="C87" t="str">
            <v>M</v>
          </cell>
          <cell r="D87">
            <v>10.71</v>
          </cell>
        </row>
        <row r="88">
          <cell r="A88" t="str">
            <v>73811/003</v>
          </cell>
          <cell r="B88" t="str">
            <v>ASSENTAMENTO SIMPLES DE TUBOS DE CERÂMICA COM JUNTA ASFÁLTICA - DN 250MM</v>
          </cell>
          <cell r="C88" t="str">
            <v>M</v>
          </cell>
          <cell r="D88">
            <v>13.1</v>
          </cell>
        </row>
        <row r="89">
          <cell r="A89" t="str">
            <v>73811/004</v>
          </cell>
          <cell r="B89" t="str">
            <v>ASSENTAMENTO SIMPLES DE TUBOS DE CERÂMICA COM JUNTA ASFÁLTICA - DN 300MM</v>
          </cell>
          <cell r="C89" t="str">
            <v>M</v>
          </cell>
          <cell r="D89">
            <v>15.26</v>
          </cell>
        </row>
        <row r="90">
          <cell r="A90" t="str">
            <v>73811/005</v>
          </cell>
          <cell r="B90" t="str">
            <v>ASSENTAMENTO SIMPLES DE TUBOS DE CERÂMICA COM JUNTA ASFÁLTICA - DN 375MM</v>
          </cell>
          <cell r="C90" t="str">
            <v>M</v>
          </cell>
          <cell r="D90">
            <v>17.739999999999998</v>
          </cell>
        </row>
        <row r="91">
          <cell r="A91" t="str">
            <v>73811/006</v>
          </cell>
          <cell r="B91" t="str">
            <v>ASSENTAMENTO SIMPLES DE TUBOS DE CERÂMICA COM JUNTA ASFÁLTICA - DN 450MM</v>
          </cell>
          <cell r="C91" t="str">
            <v>M</v>
          </cell>
          <cell r="D91">
            <v>20.46</v>
          </cell>
        </row>
        <row r="92">
          <cell r="A92">
            <v>51</v>
          </cell>
          <cell r="B92" t="str">
            <v>FORNEC E/OU ASSENT DE TUBO DE CONCRETO COM JUNTA ELASTICA</v>
          </cell>
          <cell r="C92">
            <v>0</v>
          </cell>
          <cell r="D92">
            <v>0</v>
          </cell>
        </row>
        <row r="93">
          <cell r="A93">
            <v>73879</v>
          </cell>
          <cell r="B93" t="str">
            <v>ASSENTAMENTO DE TUBOS DE CONCRETO COM ANEL DE BORRACHA</v>
          </cell>
          <cell r="C93">
            <v>0</v>
          </cell>
          <cell r="D93">
            <v>0</v>
          </cell>
        </row>
        <row r="94">
          <cell r="A94" t="str">
            <v>73879/001</v>
          </cell>
          <cell r="B94" t="str">
            <v>ASSENTAMENTO DE TUBOS DE CONCRETO COM JUNTA ELÁSTICA - DN 300 MM</v>
          </cell>
          <cell r="C94" t="str">
            <v>M</v>
          </cell>
          <cell r="D94">
            <v>11.5</v>
          </cell>
        </row>
        <row r="95">
          <cell r="A95" t="str">
            <v>73879/002</v>
          </cell>
          <cell r="B95" t="str">
            <v>ASSENTAMENTO DE TUBO DE CONCRETO DIAMETRO 400 MM, JUNTAS COM ANEL DE BORRACHA, MONTAGEM COM AUXÍLIO DE EQUIPAMENTOS</v>
          </cell>
          <cell r="C95" t="str">
            <v>M</v>
          </cell>
          <cell r="D95">
            <v>17.920000000000002</v>
          </cell>
        </row>
        <row r="96">
          <cell r="A96" t="str">
            <v>73879/003</v>
          </cell>
          <cell r="B96" t="str">
            <v>ASSENTAMENTO DE TUBO DE CONCRETO DIAMETRO 500 MM, JUNTAS COM ANEL DE BORRACHA, MONTAGEM COM AUXÍLIO DE EQUIPAMENTOS</v>
          </cell>
          <cell r="C96" t="str">
            <v>M</v>
          </cell>
          <cell r="D96">
            <v>27.21</v>
          </cell>
        </row>
        <row r="97">
          <cell r="A97" t="str">
            <v>73879/004</v>
          </cell>
          <cell r="B97" t="str">
            <v>ASSENTAMENTO DE TUBO DE CONCRETO DIAMETRO 600 MM, JUNTAS COM ANEL DE BORRACHA, MONTAGEM COM AUXÍLIO DE EQUIPAMENTOS</v>
          </cell>
          <cell r="C97" t="str">
            <v>M</v>
          </cell>
          <cell r="D97">
            <v>35.17</v>
          </cell>
        </row>
        <row r="98">
          <cell r="A98" t="str">
            <v>73879/005</v>
          </cell>
          <cell r="B98" t="str">
            <v>ASSENTAMENTO DE TUBO DE CONCRETO DIAMETRO 700 MM, JUNTAS COM ANEL DE BORRACHA, MONTAGEM COM AUXÍLIO DE EQUIPAMENTOS</v>
          </cell>
          <cell r="C98" t="str">
            <v>M</v>
          </cell>
          <cell r="D98">
            <v>51.06</v>
          </cell>
        </row>
        <row r="99">
          <cell r="A99" t="str">
            <v>73879/006</v>
          </cell>
          <cell r="B99" t="str">
            <v>ASSENTAMENTO DE TUBO DE CONCRETO DIAMETRO 800 MM, JUNTAS COM ANEL DE BORRACHA, MONTAGEM COM AUXÍLIO DE EQUIPAMENTOS</v>
          </cell>
          <cell r="C99" t="str">
            <v>M</v>
          </cell>
          <cell r="D99">
            <v>56.9</v>
          </cell>
        </row>
        <row r="100">
          <cell r="A100" t="str">
            <v>73879/007</v>
          </cell>
          <cell r="B100" t="str">
            <v>ASSENTAMENTO DE TUBO DE CONCRETO DIAMETRO 900 MM, JUNTAS COM ANEL DE BORRACHA, MONTAGEM COM AUXÍLIO DE EQUIPAMENTOS</v>
          </cell>
          <cell r="C100" t="str">
            <v>M</v>
          </cell>
          <cell r="D100">
            <v>81.010000000000005</v>
          </cell>
        </row>
        <row r="101">
          <cell r="A101" t="str">
            <v>73879/008</v>
          </cell>
          <cell r="B101" t="str">
            <v>ASSENTAMENTO DE TUBO DE CONCRETO DIAMETRO 1000MM, JUNTAS COM ANEL DE BORRACHA, MONTAGEM COM AUXÍLIO DE EQUIPAMENTOS</v>
          </cell>
          <cell r="C101" t="str">
            <v>M</v>
          </cell>
          <cell r="D101">
            <v>88.92</v>
          </cell>
        </row>
        <row r="102">
          <cell r="A102" t="str">
            <v>73879/009</v>
          </cell>
          <cell r="B102" t="str">
            <v>ASSENTAMENTO DE TUBO DE CONCRETO DIAMETRO 1200 MM, JUNTAS COM ANEL DEBORRACHA, MONTAGEM COM AUXÍLIO DE EQUIPAMENTOS</v>
          </cell>
          <cell r="C102" t="str">
            <v>M</v>
          </cell>
          <cell r="D102">
            <v>119.44</v>
          </cell>
        </row>
        <row r="103">
          <cell r="A103">
            <v>53</v>
          </cell>
          <cell r="B103" t="str">
            <v>FORNEC E/OU ASSENT DE HIDRANTES TAMPOES E PECAS ESPECIAIS</v>
          </cell>
          <cell r="C103">
            <v>0</v>
          </cell>
          <cell r="D103">
            <v>0</v>
          </cell>
        </row>
        <row r="104">
          <cell r="A104">
            <v>73606</v>
          </cell>
          <cell r="B104" t="str">
            <v>ASSENTAMENTO DE TAMPAO DE FERRO FUNDIDO 900 MM</v>
          </cell>
          <cell r="C104" t="str">
            <v>UN</v>
          </cell>
          <cell r="D104">
            <v>59.48</v>
          </cell>
        </row>
        <row r="105">
          <cell r="A105">
            <v>73607</v>
          </cell>
          <cell r="B105" t="str">
            <v>ASSENTAMENTO DE TAMPAO DE FERRO FUNDIDO 600 MM</v>
          </cell>
          <cell r="C105" t="str">
            <v>UN</v>
          </cell>
          <cell r="D105">
            <v>39.65</v>
          </cell>
        </row>
        <row r="106">
          <cell r="A106">
            <v>230</v>
          </cell>
          <cell r="B106" t="str">
            <v>FORNEC E/OU ASSENT DE TUBO PVC DEFOFO COM JUNTA ELASTICA</v>
          </cell>
          <cell r="C106">
            <v>0</v>
          </cell>
          <cell r="D106">
            <v>0</v>
          </cell>
        </row>
        <row r="107">
          <cell r="A107">
            <v>74215</v>
          </cell>
          <cell r="B107" t="str">
            <v>MODULO TIPO - REDE DE AGUA &gt; FORN. E ASSENT. DE TUBOS DE PVC DEFOFO:COMPREENDE LOCACAO DA OBRA, CADASTRAMENTO DE INTERFERENCIAS, ESCAVACAODE VALA, EXCETO ROCHA, PROFUNDIDADE ATE 1,50 METROS.INCLUI - CARGA, TRANSPORTE E DECARGA DO MATE</v>
          </cell>
          <cell r="C107">
            <v>0</v>
          </cell>
          <cell r="D107">
            <v>0</v>
          </cell>
        </row>
        <row r="108">
          <cell r="A108" t="str">
            <v>74215/001</v>
          </cell>
          <cell r="B108" t="str">
            <v>MODULO TIPO: REDE DE AGUA, COM FORNECIMENTO E ASSENTAMENTO DE TUBO PVCDEFOFO 200MM EB-1208 P/ REDE AGUA JE 1 MPA, COMPREENDENDO: LOCACAO, CADASTRAMENTO DE INTERFERENCIAS, ESCAVACAO E REATERRO COMPACTADO DE VALA, EXCETO ROCHA, ATE 1,50 M, INCLUSIVE TOPÓG</v>
          </cell>
          <cell r="C108" t="str">
            <v>M</v>
          </cell>
          <cell r="D108">
            <v>94.56</v>
          </cell>
        </row>
        <row r="109">
          <cell r="A109" t="str">
            <v>74215/002</v>
          </cell>
          <cell r="B109" t="str">
            <v>MODULO TIPO: REDE DE AGUA, COM FORNECIMENTO E ASSENTAMENTO DE TUBO PVCDEFOFO 150MM EB-1208 P/ REDE AGUA JE 1 MPA, COMPREENDENDO: LOCACAO, CADASTRAMENTO DE INTERFERENCIAS, ESCAVACAO E REATERRO COMPACTADO DE VALA, EXCETO ROCHA, ATE 1,50 M, INCLUSIVE TOPÓG</v>
          </cell>
          <cell r="C109" t="str">
            <v>M</v>
          </cell>
          <cell r="D109">
            <v>57.07</v>
          </cell>
        </row>
        <row r="110">
          <cell r="A110" t="str">
            <v>74215/003</v>
          </cell>
          <cell r="B110" t="str">
            <v>MODULO TIPO: REDE DE AGUA, COM FORNECIMENTO E ASSENTAMENTO DE TUBO PVCDEFOFO 100MM EB-1208 P/ REDE AGUA JE 1 MPA, COMPREENDENDO: LOCACAO, CADASTRAMENTO DE INTERFERENCIAS, ESCAVACAO E REATERRO COMPACTADO DE VALA, EXCETO ROCHA, ATE 1,50 M, INCLUSIVE TOPÓG</v>
          </cell>
          <cell r="C110" t="str">
            <v>M</v>
          </cell>
          <cell r="D110">
            <v>31.06</v>
          </cell>
        </row>
        <row r="111">
          <cell r="A111">
            <v>253</v>
          </cell>
          <cell r="B111" t="str">
            <v>FORNEC E/OU ASSENT DE CONECCOES DIVERSAS</v>
          </cell>
          <cell r="C111">
            <v>0</v>
          </cell>
          <cell r="D111">
            <v>0</v>
          </cell>
        </row>
        <row r="112">
          <cell r="A112">
            <v>6518</v>
          </cell>
          <cell r="B112" t="str">
            <v>AQUISICAO DE MATERIAL PVC P/ A CONSTRUCAO DE FOSSA SEPTICATIPO OMS, D INT = 200 CM / H INT = 240 CM</v>
          </cell>
          <cell r="C112" t="str">
            <v>UN</v>
          </cell>
          <cell r="D112">
            <v>179.49</v>
          </cell>
        </row>
        <row r="113">
          <cell r="A113">
            <v>254</v>
          </cell>
          <cell r="B113" t="str">
            <v>FORNEC E/OU ASSENT DE VALVULAS E REGISTROS</v>
          </cell>
          <cell r="C113">
            <v>0</v>
          </cell>
          <cell r="D113">
            <v>0</v>
          </cell>
        </row>
        <row r="114">
          <cell r="A114">
            <v>73884</v>
          </cell>
          <cell r="B114" t="str">
            <v>INSTALACAO DE VALVULA OU REGISTRO C/JUNTA FLANGEADA</v>
          </cell>
          <cell r="C114">
            <v>0</v>
          </cell>
          <cell r="D114">
            <v>0</v>
          </cell>
        </row>
        <row r="115">
          <cell r="A115" t="str">
            <v>73884/001</v>
          </cell>
          <cell r="B115" t="str">
            <v>INSTALAÇÃO DE VÁLVULAS OU REGISTROS COM JUNTA FLANGEADA - DN 50</v>
          </cell>
          <cell r="C115" t="str">
            <v>UN</v>
          </cell>
          <cell r="D115">
            <v>27.39</v>
          </cell>
        </row>
        <row r="116">
          <cell r="A116" t="str">
            <v>73884/002</v>
          </cell>
          <cell r="B116" t="str">
            <v>INSTALAÇÃO DE VÁLVULAS OU REGISTROS COM JUNTA FLANGEADA - DN 75</v>
          </cell>
          <cell r="C116" t="str">
            <v>UN</v>
          </cell>
          <cell r="D116">
            <v>41.7</v>
          </cell>
        </row>
        <row r="117">
          <cell r="A117" t="str">
            <v>73884/003</v>
          </cell>
          <cell r="B117" t="str">
            <v>INSTALAÇÃO DE VÁLVULAS OU REGISTROS COM JUNTA FLANGEADA - DN 100</v>
          </cell>
          <cell r="C117" t="str">
            <v>UN</v>
          </cell>
          <cell r="D117">
            <v>52.12</v>
          </cell>
        </row>
        <row r="118">
          <cell r="A118" t="str">
            <v>73884/004</v>
          </cell>
          <cell r="B118" t="str">
            <v>INSTALAÇÃO DE VÁLVULAS OU REGISTROS COM JUNTA FLANGEADA - DN 150</v>
          </cell>
          <cell r="C118" t="str">
            <v>UN</v>
          </cell>
          <cell r="D118">
            <v>287.86</v>
          </cell>
        </row>
        <row r="119">
          <cell r="A119" t="str">
            <v>73884/005</v>
          </cell>
          <cell r="B119" t="str">
            <v>INSTALAÇÃO DE VÁLVULAS OU REGISTROS COM JUNTA FLANGEADA - DN 200</v>
          </cell>
          <cell r="C119" t="str">
            <v>UN</v>
          </cell>
          <cell r="D119">
            <v>335.84</v>
          </cell>
        </row>
        <row r="120">
          <cell r="A120" t="str">
            <v>73884/006</v>
          </cell>
          <cell r="B120" t="str">
            <v>INSTALAÇÃO DE VÁLVULAS OU REGISTROS COM JUNTA FLANGEADA - DN 250</v>
          </cell>
          <cell r="C120" t="str">
            <v>UN</v>
          </cell>
          <cell r="D120">
            <v>407.8</v>
          </cell>
        </row>
        <row r="121">
          <cell r="A121" t="str">
            <v>73884/007</v>
          </cell>
          <cell r="B121" t="str">
            <v>INSTALAÇÃO DE VÁLVULAS OU REGISTROS COM JUNTA FLANGEADA - DN 300</v>
          </cell>
          <cell r="C121" t="str">
            <v>UN</v>
          </cell>
          <cell r="D121">
            <v>455.78</v>
          </cell>
        </row>
        <row r="122">
          <cell r="A122" t="str">
            <v>73884/008</v>
          </cell>
          <cell r="B122" t="str">
            <v>INSTALAÇÃO DE VÁLVULAS OU REGISTROS COM JUNTA FLANGEADA - DN 350</v>
          </cell>
          <cell r="C122" t="str">
            <v>UN</v>
          </cell>
          <cell r="D122">
            <v>479.77</v>
          </cell>
        </row>
        <row r="123">
          <cell r="A123" t="str">
            <v>73884/009</v>
          </cell>
          <cell r="B123" t="str">
            <v>INSTALAÇÃO DE VÁLVULAS OU REGISTROS COM JUNTA FLANGEADA - DN 400</v>
          </cell>
          <cell r="C123" t="str">
            <v>UN</v>
          </cell>
          <cell r="D123">
            <v>527.74</v>
          </cell>
        </row>
        <row r="124">
          <cell r="A124" t="str">
            <v>73884/010</v>
          </cell>
          <cell r="B124" t="str">
            <v>INSTALAÇÃO DE VÁLVULAS OU REGISTROS COM JUNTA FLANGEADA - DN 450</v>
          </cell>
          <cell r="C124" t="str">
            <v>UN</v>
          </cell>
          <cell r="D124">
            <v>551.73</v>
          </cell>
        </row>
        <row r="125">
          <cell r="A125" t="str">
            <v>73884/011</v>
          </cell>
          <cell r="B125" t="str">
            <v>INSTALAÇÃO DE VÁLVULAS OU REGISTROS COM JUNTA FLANGEADA - DN 500</v>
          </cell>
          <cell r="C125" t="str">
            <v>UN</v>
          </cell>
          <cell r="D125">
            <v>599.71</v>
          </cell>
        </row>
        <row r="126">
          <cell r="A126" t="str">
            <v>73884/012</v>
          </cell>
          <cell r="B126" t="str">
            <v>INSTALAÇÃO DE VÁLVULAS OU REGISTROS COM JUNTA FLANGEADA - DN 600</v>
          </cell>
          <cell r="C126" t="str">
            <v>UN</v>
          </cell>
          <cell r="D126">
            <v>647.67999999999995</v>
          </cell>
        </row>
        <row r="127">
          <cell r="A127" t="str">
            <v>73884/013</v>
          </cell>
          <cell r="B127" t="str">
            <v>INSTALAÇÃO DE VÁLVULAS OU REGISTROS COM JUNTA FLANGEADA - DN 700</v>
          </cell>
          <cell r="C127" t="str">
            <v>UN</v>
          </cell>
          <cell r="D127">
            <v>710.07</v>
          </cell>
        </row>
        <row r="128">
          <cell r="A128" t="str">
            <v>73884/014</v>
          </cell>
          <cell r="B128" t="str">
            <v>INSTALAÇÃO DE VÁLVULAS OU REGISTROS COM JUNTA FLANGEADA - DN 800</v>
          </cell>
          <cell r="C128" t="str">
            <v>UN</v>
          </cell>
          <cell r="D128">
            <v>710.07</v>
          </cell>
        </row>
        <row r="129">
          <cell r="A129" t="str">
            <v>73884/015</v>
          </cell>
          <cell r="B129" t="str">
            <v>INSTALAÇÃO DE VÁLVULAS OU REGISTROS COM JUNTA FLANGEADA - DN 900</v>
          </cell>
          <cell r="C129" t="str">
            <v>UN</v>
          </cell>
          <cell r="D129">
            <v>735.43</v>
          </cell>
        </row>
        <row r="130">
          <cell r="A130" t="str">
            <v>73884/016</v>
          </cell>
          <cell r="B130" t="str">
            <v>INSTALAÇÃO DE VÁLVULAS OU REGISTROS COM JUNTA FLANGEADA - DN 1000</v>
          </cell>
          <cell r="C130" t="str">
            <v>UN</v>
          </cell>
          <cell r="D130">
            <v>811.51</v>
          </cell>
        </row>
        <row r="131">
          <cell r="A131">
            <v>73885</v>
          </cell>
          <cell r="B131" t="str">
            <v>INSTALACAO DE VALVULA OU REGISTRO C/JUNTA ELASTICA</v>
          </cell>
          <cell r="C131">
            <v>0</v>
          </cell>
          <cell r="D131">
            <v>0</v>
          </cell>
        </row>
        <row r="132">
          <cell r="A132" t="str">
            <v>73885/001</v>
          </cell>
          <cell r="B132" t="str">
            <v>INSTALAÇÃO DE VÁLVULAS OU REGISTROS COM JUNTA ELÁSTICA - DN 50</v>
          </cell>
          <cell r="C132" t="str">
            <v>UN</v>
          </cell>
          <cell r="D132">
            <v>12.84</v>
          </cell>
        </row>
        <row r="133">
          <cell r="A133" t="str">
            <v>73885/002</v>
          </cell>
          <cell r="B133" t="str">
            <v>INSTALAÇÃO DE VÁLVULAS OU REGISTROS COM JUNTA ELÁSTICA - DN 75</v>
          </cell>
          <cell r="C133" t="str">
            <v>UN</v>
          </cell>
          <cell r="D133">
            <v>15.64</v>
          </cell>
        </row>
        <row r="134">
          <cell r="A134" t="str">
            <v>73885/003</v>
          </cell>
          <cell r="B134" t="str">
            <v>INSTALAÇÃO DE VÁLVULAS OU REGISTROS COM JUNTA ELÁSTICA - DN 100</v>
          </cell>
          <cell r="C134" t="str">
            <v>UN</v>
          </cell>
          <cell r="D134">
            <v>17.72</v>
          </cell>
        </row>
        <row r="135">
          <cell r="A135" t="str">
            <v>73885/004</v>
          </cell>
          <cell r="B135" t="str">
            <v>INSTALAÇÃO DE VÁLVULAS OU REGISTROS COM JUNTA ELÁSTICA - DN 150</v>
          </cell>
          <cell r="C135" t="str">
            <v>UN</v>
          </cell>
          <cell r="D135">
            <v>105.55</v>
          </cell>
        </row>
        <row r="136">
          <cell r="A136" t="str">
            <v>73885/005</v>
          </cell>
          <cell r="B136" t="str">
            <v>INSTALAÇÃO DE VÁLVULAS OU REGISTROS COM JUNTA ELÁSTICA - DN 200</v>
          </cell>
          <cell r="C136" t="str">
            <v>UN</v>
          </cell>
          <cell r="D136">
            <v>136.72999999999999</v>
          </cell>
        </row>
        <row r="137">
          <cell r="A137" t="str">
            <v>73885/006</v>
          </cell>
          <cell r="B137" t="str">
            <v>NSTALAÇÃO DE VÁLVULAS OU REGISTROS COM JUNTA ELÁSTICA - DN 250</v>
          </cell>
          <cell r="C137" t="str">
            <v>UN</v>
          </cell>
          <cell r="D137">
            <v>160.72</v>
          </cell>
        </row>
        <row r="138">
          <cell r="A138" t="str">
            <v>73885/007</v>
          </cell>
          <cell r="B138" t="str">
            <v>INSTALAÇÃO DE VÁLVULAS OU REGISTROS COM JUNTA ELÁSTICA - DN 300</v>
          </cell>
          <cell r="C138" t="str">
            <v>UN</v>
          </cell>
          <cell r="D138">
            <v>175.11</v>
          </cell>
        </row>
        <row r="139">
          <cell r="A139" t="str">
            <v>73885/008</v>
          </cell>
          <cell r="B139" t="str">
            <v>INSTALAÇÃO DE VÁLVULAS OU REGISTROS COM JUNTA ELÁSTICA - DN 350</v>
          </cell>
          <cell r="C139" t="str">
            <v>UN</v>
          </cell>
          <cell r="D139">
            <v>191.91</v>
          </cell>
        </row>
        <row r="140">
          <cell r="A140" t="str">
            <v>73885/009</v>
          </cell>
          <cell r="B140" t="str">
            <v>INSTALAÇÃO DE VÁLVULAS OU REGISTROS COM JUNTA ELÁSTICA - DN 400</v>
          </cell>
          <cell r="C140" t="str">
            <v>UN</v>
          </cell>
          <cell r="D140">
            <v>211.1</v>
          </cell>
        </row>
        <row r="141">
          <cell r="A141" t="str">
            <v>73885/010</v>
          </cell>
          <cell r="B141" t="str">
            <v>INSTALAÇÃO DE VÁLVULAS OU REGISTROS COM JUNTA ELÁSTICA - DN 450</v>
          </cell>
          <cell r="C141" t="str">
            <v>UN</v>
          </cell>
          <cell r="D141">
            <v>227.89</v>
          </cell>
        </row>
        <row r="142">
          <cell r="A142" t="str">
            <v>73885/011</v>
          </cell>
          <cell r="B142" t="str">
            <v>NSTALAÇÃO DE VÁLVULAS OU REGISTROS COM JUNTA ELÁSTICA - DN 500</v>
          </cell>
          <cell r="C142" t="str">
            <v>UN</v>
          </cell>
          <cell r="D142">
            <v>239.88</v>
          </cell>
        </row>
        <row r="143">
          <cell r="A143" t="str">
            <v>73885/012</v>
          </cell>
          <cell r="B143" t="str">
            <v>INSTALAÇÃO DE VÁLVULAS OU REGISTROS COM JUNTA ELÁSTICA - DN 600</v>
          </cell>
          <cell r="C143" t="str">
            <v>UN</v>
          </cell>
          <cell r="D143">
            <v>273.47000000000003</v>
          </cell>
        </row>
        <row r="144">
          <cell r="A144">
            <v>292</v>
          </cell>
          <cell r="B144" t="str">
            <v>FORNEC E/OU ASSENT DE TUBO DE ACO COM JUNTA ELASTICA</v>
          </cell>
          <cell r="C144">
            <v>0</v>
          </cell>
          <cell r="D144">
            <v>0</v>
          </cell>
        </row>
        <row r="145">
          <cell r="A145">
            <v>73839</v>
          </cell>
          <cell r="B145" t="str">
            <v>ASSENTAMENTO DE TUBO DE ACO COM JUNTA ELASTICA - COMP = 6,0 M</v>
          </cell>
          <cell r="C145">
            <v>0</v>
          </cell>
          <cell r="D145">
            <v>0</v>
          </cell>
        </row>
        <row r="146">
          <cell r="A146" t="str">
            <v>73839/001</v>
          </cell>
          <cell r="B146" t="str">
            <v>ASSENTAMENTO DE TUBOS DE AÇO, COM JUNTA ELÁSTICA (COMPRIMENTO DE 6,00M) - DN 150 MM</v>
          </cell>
          <cell r="C146" t="str">
            <v>M</v>
          </cell>
          <cell r="D146">
            <v>3.82</v>
          </cell>
        </row>
        <row r="147">
          <cell r="A147" t="str">
            <v>73839/002</v>
          </cell>
          <cell r="B147" t="str">
            <v>ASSENTAMENTO DE TUBOS DE AÇO, COM JUNTA ELÁSTICA (COMPRIMENTO DE 6,00M) - DN 200 MM</v>
          </cell>
          <cell r="C147" t="str">
            <v>M</v>
          </cell>
          <cell r="D147">
            <v>4.88</v>
          </cell>
        </row>
        <row r="148">
          <cell r="A148" t="str">
            <v>73839/003</v>
          </cell>
          <cell r="B148" t="str">
            <v>ASSENTAMENTO DE TUBOS DE AÇO, COM JUNTA ELÁSTICA (COMPRIMENTO DE 6,00M) - DN 250 MM</v>
          </cell>
          <cell r="C148" t="str">
            <v>M</v>
          </cell>
          <cell r="D148">
            <v>5.89</v>
          </cell>
        </row>
        <row r="149">
          <cell r="A149" t="str">
            <v>73839/004</v>
          </cell>
          <cell r="B149" t="str">
            <v>ASSENTAMENTO DE TUBOS DE AÇO, COM JUNTA ELÁSTICA (COMPRIMENTO DE 6,00M) - DN 300 MM</v>
          </cell>
          <cell r="C149" t="str">
            <v>M</v>
          </cell>
          <cell r="D149">
            <v>6.65</v>
          </cell>
        </row>
        <row r="150">
          <cell r="A150" t="str">
            <v>73839/005</v>
          </cell>
          <cell r="B150" t="str">
            <v>ASSENTAMENTO DE TUBOS DE AÇO, COM JUNTA ELÁSTICA (COMPRIMENTO DE 6,00M) - DN 350 MM</v>
          </cell>
          <cell r="C150" t="str">
            <v>M</v>
          </cell>
          <cell r="D150">
            <v>7.81</v>
          </cell>
        </row>
        <row r="151">
          <cell r="A151" t="str">
            <v>73839/006</v>
          </cell>
          <cell r="B151" t="str">
            <v>ASSENTAMENTO DE TUBOS DE AÇO, COM JUNTA ELÁSTICA (COMPRIMENTO DE 6,00M) - DN 400 MM</v>
          </cell>
          <cell r="C151" t="str">
            <v>M</v>
          </cell>
          <cell r="D151">
            <v>8.94</v>
          </cell>
        </row>
        <row r="152">
          <cell r="A152" t="str">
            <v>73839/007</v>
          </cell>
          <cell r="B152" t="str">
            <v>ASSENTAMENTO DE TUBOS DE AÇO, COM JUNTA ELÁSTICA (COMPRIMENTO DE 6,00M) - DN 450 MM</v>
          </cell>
          <cell r="C152" t="str">
            <v>M</v>
          </cell>
          <cell r="D152">
            <v>10.039999999999999</v>
          </cell>
        </row>
        <row r="153">
          <cell r="A153" t="str">
            <v>73839/008</v>
          </cell>
          <cell r="B153" t="str">
            <v>ASSENTAMENTO DE TUBOS DE AÇO, COM JUNTA ELÁSTICA (COMPRIMENTO DE 6,00M) - DN 500 MM</v>
          </cell>
          <cell r="C153" t="str">
            <v>M</v>
          </cell>
          <cell r="D153">
            <v>11.22</v>
          </cell>
        </row>
        <row r="154">
          <cell r="A154" t="str">
            <v>73839/009</v>
          </cell>
          <cell r="B154" t="str">
            <v>ASSENTAMENTO DE TUBOS DE AÇO, COM JUNTA ELÁSTICA (COMPRIMENTO DE 6,00M) - DN 600 MM</v>
          </cell>
          <cell r="C154" t="str">
            <v>M</v>
          </cell>
          <cell r="D154">
            <v>13.52</v>
          </cell>
        </row>
        <row r="155">
          <cell r="A155" t="str">
            <v>73839/010</v>
          </cell>
          <cell r="B155" t="str">
            <v>ASSENTAMENTO DE TUBOS DE AÇO, COM JUNTA ELÁSTICA (COMPRIMENTO DE 6,00M) - DN 700 MM</v>
          </cell>
          <cell r="C155" t="str">
            <v>M</v>
          </cell>
          <cell r="D155">
            <v>16.71</v>
          </cell>
        </row>
        <row r="156">
          <cell r="A156" t="str">
            <v>73839/011</v>
          </cell>
          <cell r="B156" t="str">
            <v>ASSENTAMENTO DE TUBOS DE AÇO, COM JUNTA ELÁSTICA (COMPRIMENTO DE 6,00M) - DN 800 MM</v>
          </cell>
          <cell r="C156" t="str">
            <v>M</v>
          </cell>
          <cell r="D156">
            <v>19.27</v>
          </cell>
        </row>
        <row r="157">
          <cell r="A157" t="str">
            <v>73839/012</v>
          </cell>
          <cell r="B157" t="str">
            <v>ASSENTAMENTO DE TUBOS DE AÇO, COM JUNTA ELÁSTICA (COMPRIMENTO DE 6,00M) - DN 900 MM</v>
          </cell>
          <cell r="C157" t="str">
            <v>M</v>
          </cell>
          <cell r="D157">
            <v>22.72</v>
          </cell>
        </row>
        <row r="158">
          <cell r="A158" t="str">
            <v>73839/013</v>
          </cell>
          <cell r="B158" t="str">
            <v>ASSENTAMENTO DE TUBOS DE AÇO, COM JUNTA ELÁSTICA (COMPRIMENTO DE 6,00M) - DN 1000 MM</v>
          </cell>
          <cell r="C158" t="str">
            <v>M</v>
          </cell>
          <cell r="D158">
            <v>24.26</v>
          </cell>
        </row>
        <row r="159">
          <cell r="A159" t="str">
            <v>73839/014</v>
          </cell>
          <cell r="B159" t="str">
            <v>ASSENTAMENTO DE TUBOS DE AÇO, COM JUNTA ELÁSTICA (COMPRIMENTO DE 6,00M) - DN 1100 MM</v>
          </cell>
          <cell r="C159" t="str">
            <v>M</v>
          </cell>
          <cell r="D159">
            <v>28.74</v>
          </cell>
        </row>
        <row r="160">
          <cell r="A160" t="str">
            <v>73839/015</v>
          </cell>
          <cell r="B160" t="str">
            <v>ASSENTAMENTO DE TUBOS DE AÇO, COM JUNTA ELÁSTICA (COMPRIMENTO DE 6,00M) - DN 1200 MM</v>
          </cell>
          <cell r="C160" t="str">
            <v>M</v>
          </cell>
          <cell r="D160">
            <v>34.08</v>
          </cell>
        </row>
        <row r="161">
          <cell r="A161" t="str">
            <v>CANT</v>
          </cell>
          <cell r="B161" t="str">
            <v>CANTEIRO DE OBRAS</v>
          </cell>
          <cell r="C161">
            <v>0</v>
          </cell>
          <cell r="D161">
            <v>0</v>
          </cell>
        </row>
        <row r="162">
          <cell r="A162">
            <v>1</v>
          </cell>
          <cell r="B162" t="str">
            <v>CONSTRUCAO DO CANTEIRO</v>
          </cell>
          <cell r="C162">
            <v>0</v>
          </cell>
          <cell r="D162">
            <v>0</v>
          </cell>
        </row>
        <row r="163">
          <cell r="A163">
            <v>73752</v>
          </cell>
          <cell r="B163" t="str">
            <v>SANITARIO C/VASO/CHUVEIRO PARA PESSOAL DE OBRA</v>
          </cell>
          <cell r="C163">
            <v>0</v>
          </cell>
          <cell r="D163">
            <v>0</v>
          </cell>
        </row>
        <row r="164">
          <cell r="A164" t="str">
            <v>73752/001</v>
          </cell>
          <cell r="B164" t="str">
            <v>SANITÁRIO COM VASO E CHUVEIRO PARA PESSOAL DE OBRA, COLETIVO DE 2 MÓDULOS, INCLUSIVE INSTALAÇÃO E APARE-LHOS, REAPROVEITADO 2 VEZES</v>
          </cell>
          <cell r="C164" t="str">
            <v>UN</v>
          </cell>
          <cell r="D164">
            <v>1874.34</v>
          </cell>
        </row>
        <row r="165">
          <cell r="A165">
            <v>73803</v>
          </cell>
          <cell r="B165" t="str">
            <v>GALPAO P/OFICINA/DEPOSITO CANTEIRO OBRA(MAD LEI)</v>
          </cell>
          <cell r="C165">
            <v>0</v>
          </cell>
          <cell r="D165">
            <v>0</v>
          </cell>
        </row>
        <row r="166">
          <cell r="A166" t="str">
            <v>73803/001</v>
          </cell>
          <cell r="B166" t="str">
            <v>GALPÃO ABERTO PARA OFICINA E DEPÓSITO DE CANTEIRO DE OBRAS, EM MADEIRADE LEI</v>
          </cell>
          <cell r="C166" t="str">
            <v>M2</v>
          </cell>
          <cell r="D166">
            <v>132</v>
          </cell>
        </row>
        <row r="167">
          <cell r="A167">
            <v>73805</v>
          </cell>
          <cell r="B167" t="str">
            <v>BARRACOES DE OBRA</v>
          </cell>
          <cell r="C167">
            <v>0</v>
          </cell>
          <cell r="D167">
            <v>0</v>
          </cell>
        </row>
        <row r="168">
          <cell r="A168" t="str">
            <v>73805/001</v>
          </cell>
          <cell r="B168" t="str">
            <v>BARRACAO DE OBRA PARA ALOJAMENTO/ESCRITORIO, PISO EM PINHO 3A, PAREDESEM COMPENSADO 10MM, COBERTURA EM TELHA AMIANTO 6MM, INCLUSO INSTALACOES ELETRICAS E ESQUADRIAS</v>
          </cell>
          <cell r="C168" t="str">
            <v>M2</v>
          </cell>
          <cell r="D168">
            <v>154.96</v>
          </cell>
        </row>
        <row r="169">
          <cell r="A169">
            <v>74210</v>
          </cell>
          <cell r="B169" t="str">
            <v>BARRACAO DE OBRA</v>
          </cell>
          <cell r="C169">
            <v>0</v>
          </cell>
          <cell r="D169">
            <v>0</v>
          </cell>
        </row>
        <row r="170">
          <cell r="A170" t="str">
            <v>74210/001</v>
          </cell>
          <cell r="B170" t="str">
            <v>BARRACAO PARA DEPOSITO EM TABUAS DE MADEIRA, COBERTURA EM FIBROCIMENTO4 MM, INCLUSO PISO ARGAMASSA TRAÇO 1:6 (CIMENTO E AREIA)</v>
          </cell>
          <cell r="C170" t="str">
            <v>M2</v>
          </cell>
          <cell r="D170">
            <v>189.14</v>
          </cell>
        </row>
        <row r="171">
          <cell r="A171">
            <v>74242</v>
          </cell>
          <cell r="B171" t="str">
            <v>CONSTRUCAO DE BARRACAO DE OBRA - MMA</v>
          </cell>
          <cell r="C171">
            <v>0</v>
          </cell>
          <cell r="D171">
            <v>0</v>
          </cell>
        </row>
        <row r="172">
          <cell r="A172" t="str">
            <v>74242/001</v>
          </cell>
          <cell r="B172" t="str">
            <v>BARRACAO DE OBRA EM CHAPA DE MADEIRA COMPENSADA COM BANHEIRO, COBERTURA EM FIBROCIMENTO 4 MM, INCLUSO INSTALACOES HIDRO-SANITARIAS E ELETRICAS</v>
          </cell>
          <cell r="C172" t="str">
            <v>M2</v>
          </cell>
          <cell r="D172">
            <v>111.75</v>
          </cell>
        </row>
        <row r="173">
          <cell r="A173">
            <v>2</v>
          </cell>
          <cell r="B173" t="str">
            <v>PLACA DE OBRA</v>
          </cell>
          <cell r="C173">
            <v>0</v>
          </cell>
          <cell r="D173">
            <v>0</v>
          </cell>
        </row>
        <row r="174">
          <cell r="A174">
            <v>74209</v>
          </cell>
          <cell r="B174" t="str">
            <v>AQUISICAO E ASSENTAMENTO PLACA DE OBRA</v>
          </cell>
          <cell r="C174">
            <v>0</v>
          </cell>
          <cell r="D174">
            <v>0</v>
          </cell>
        </row>
        <row r="175">
          <cell r="A175" t="str">
            <v>74209/001</v>
          </cell>
          <cell r="B175" t="str">
            <v>PLACA DE OBRA EM CHAPA DE ACO GALVANIZADO</v>
          </cell>
          <cell r="C175" t="str">
            <v>M2</v>
          </cell>
          <cell r="D175">
            <v>167.96</v>
          </cell>
        </row>
        <row r="176">
          <cell r="A176">
            <v>4</v>
          </cell>
          <cell r="B176" t="str">
            <v>MOBILIZACAO E DESMOBILIZACAO</v>
          </cell>
          <cell r="C176">
            <v>0</v>
          </cell>
          <cell r="D176">
            <v>0</v>
          </cell>
        </row>
        <row r="177">
          <cell r="A177">
            <v>73756</v>
          </cell>
          <cell r="B177" t="str">
            <v>MONTAGEM E DESMONTAGEM USINA DE CONCRETO</v>
          </cell>
          <cell r="C177">
            <v>0</v>
          </cell>
          <cell r="D177">
            <v>0</v>
          </cell>
        </row>
        <row r="178">
          <cell r="A178" t="str">
            <v>73756/001</v>
          </cell>
          <cell r="B178" t="str">
            <v>MONTAGEM / DESMONTAGEM DE USINA CONCRETO TIPO PAREDE C/SILOS HORIZONTAL P/3 AGREGADOS, INCLUSIVE MECANICO (PESADO) E MESTRE DE OBRAS</v>
          </cell>
          <cell r="C178" t="str">
            <v>UN</v>
          </cell>
          <cell r="D178">
            <v>19164.97</v>
          </cell>
        </row>
        <row r="179">
          <cell r="A179">
            <v>73847</v>
          </cell>
          <cell r="B179" t="str">
            <v>ALUGUEL DE CONTAINER</v>
          </cell>
          <cell r="C179">
            <v>0</v>
          </cell>
          <cell r="D179">
            <v>0</v>
          </cell>
        </row>
        <row r="180">
          <cell r="A180" t="str">
            <v>73847/001</v>
          </cell>
          <cell r="B180" t="str">
            <v>ALUGUEL CONTAINER/ESCRIT INCL INST ELET LARG=2,20 COMP=6,20MALT=2,50M CHAPA ACO C/NERV TRAPEZ FORRO C/ISOL TERMO/ACUSTICOCHASSIS REFORC PISO COMPENS NAVAL EXC TRANSP/CARGA/DESCARGA</v>
          </cell>
          <cell r="C180" t="str">
            <v>MES</v>
          </cell>
          <cell r="D180">
            <v>373.84</v>
          </cell>
        </row>
        <row r="181">
          <cell r="A181" t="str">
            <v>73847/002</v>
          </cell>
          <cell r="B181" t="str">
            <v>ALUGUEL CONTAINER/ESCRIT/WC C/1 VASO/1 LAV/1 MIC/4 CHUV LARG=2,20M COMPR=6,20M ALT=2,50M CHAPA ACO NERV TRAPEZ FORROC/ISOL TERMO-ACUST CHASSIS REFORC PISO COMPENS NAVAL INCL INSTELETR/HIDRO-SANIT EXCL TRANSP/CARGA/DESCARGA</v>
          </cell>
          <cell r="C181" t="str">
            <v>MES</v>
          </cell>
          <cell r="D181">
            <v>405.92</v>
          </cell>
        </row>
        <row r="182">
          <cell r="A182" t="str">
            <v>73847/003</v>
          </cell>
          <cell r="B182" t="str">
            <v>ALUGUEL CONTAINER/SANIT C/2 VASOS/1 LAVAT/1 MIC/4 CHUV LARG=2,20M COMPR=6,20M ALT=2,50M CHAPA ACO C/NERV TRAPEZ FORRO C/ISOLAM TERMO/ACUSTICO CHASSIS REFORC PISO COMPENS NAVAL INCLINST ELETR/HIDR EXCL TRANSP/CARGA/DESCARG</v>
          </cell>
          <cell r="C182" t="str">
            <v>MES</v>
          </cell>
          <cell r="D182">
            <v>580.78</v>
          </cell>
        </row>
        <row r="183">
          <cell r="A183" t="str">
            <v>73847/004</v>
          </cell>
          <cell r="B183" t="str">
            <v>ALUGUEL CONTAINER/SANIT C/4 VASOS/1 LAVAT/1 MIC/4 CHUV LARG=2,20M COMPR=6,20M ALT=2,50M CHAPAS ACO C/NERV TRAPEZ FORRO C/ISOL TERMO-ACUST CHASSIS REFORC PISO COMPENS NAVAL INCL INST RAELETR/HIDRO-SANIT EXCL TRANSP/CARGA/DESCARGA</v>
          </cell>
          <cell r="C183" t="str">
            <v>MES</v>
          </cell>
          <cell r="D183">
            <v>625.47</v>
          </cell>
        </row>
        <row r="184">
          <cell r="A184" t="str">
            <v>73847/005</v>
          </cell>
          <cell r="B184" t="str">
            <v>ALUGUEL CONTAINER/SANIT C/7 VASOS/1 LAVAT/1 MIC LARG=2,20MCOMPR=6,20M ALT=2,50M CHAPA ACO NERV TRAPEZ FORRO C/ISOLTERMO-ACUST CHASSIS REFORC PISO COMPENS NAVAL INCL INST ELET/HIDRO-SANIT EXCL TRANSP/CARGA/DESCARGA</v>
          </cell>
          <cell r="C184" t="str">
            <v>MES</v>
          </cell>
          <cell r="D184">
            <v>645.66999999999996</v>
          </cell>
        </row>
        <row r="185">
          <cell r="A185" t="str">
            <v>COBE</v>
          </cell>
          <cell r="B185" t="str">
            <v>COBERTURA</v>
          </cell>
          <cell r="C185">
            <v>0</v>
          </cell>
          <cell r="D185">
            <v>0</v>
          </cell>
        </row>
        <row r="186">
          <cell r="A186">
            <v>73</v>
          </cell>
          <cell r="B186" t="str">
            <v>MADEIRAMENTO</v>
          </cell>
          <cell r="C186">
            <v>0</v>
          </cell>
          <cell r="D186">
            <v>0</v>
          </cell>
        </row>
        <row r="187">
          <cell r="A187">
            <v>55960</v>
          </cell>
          <cell r="B187" t="str">
            <v>IMUNIZACAO MADEIRAMENTO COBERTURA COM IMUNIZANTE INCOLOR</v>
          </cell>
          <cell r="C187" t="str">
            <v>M2</v>
          </cell>
          <cell r="D187">
            <v>3.33</v>
          </cell>
        </row>
        <row r="188">
          <cell r="A188">
            <v>72085</v>
          </cell>
          <cell r="B188" t="str">
            <v>RECOLOCACAO DE MADEIRAMENTO DO TELHADO - RIPAS, CONSIDERANDO REAPROVEITAMENTO DE MATERIAL</v>
          </cell>
          <cell r="C188" t="str">
            <v>M</v>
          </cell>
          <cell r="D188">
            <v>0.8</v>
          </cell>
        </row>
        <row r="189">
          <cell r="A189">
            <v>72086</v>
          </cell>
          <cell r="B189" t="str">
            <v>RECOLOCACAO DE MADEIRAMENTO DO TELHADO - CAIBROS, CONSIDERANDO REAPROVEITAMENTO DE MATERIAL</v>
          </cell>
          <cell r="C189" t="str">
            <v>M</v>
          </cell>
          <cell r="D189">
            <v>2.44</v>
          </cell>
        </row>
        <row r="190">
          <cell r="A190">
            <v>72087</v>
          </cell>
          <cell r="B190" t="str">
            <v>RECOLOCACAO DE MADEIRAMENTO DO TELHADO - VIGAS, CONSIDERANDO REAPROVEITAMENTO DE MATERIAL</v>
          </cell>
          <cell r="C190" t="str">
            <v>M</v>
          </cell>
          <cell r="D190">
            <v>6.51</v>
          </cell>
        </row>
        <row r="191">
          <cell r="A191">
            <v>72088</v>
          </cell>
          <cell r="B191" t="str">
            <v>RECOLOCACAO DE FERRAGENS PARA MADEIRAMENTO DO TELHADO, CONSIDERANDO REAPROVEITAMENTO DE MATERIAL</v>
          </cell>
          <cell r="C191" t="str">
            <v>UN</v>
          </cell>
          <cell r="D191">
            <v>4.76</v>
          </cell>
        </row>
        <row r="192">
          <cell r="A192">
            <v>73931</v>
          </cell>
          <cell r="B192" t="str">
            <v>ESTRUTURA MADEIRA ANCOR LAJE/PAREDE P/TELHA ESTRUTURAL FIBROCIMENTO</v>
          </cell>
          <cell r="C192">
            <v>0</v>
          </cell>
          <cell r="D192">
            <v>0</v>
          </cell>
        </row>
        <row r="193">
          <cell r="A193" t="str">
            <v>73931/001</v>
          </cell>
          <cell r="B193" t="str">
            <v>ESTRUTURA PARA TELHA ONDULADA FIBROCIMENTO, ALUMINIO OU PLASTICA, EM MADEIRA APARELHADA, APOIADA EM LAJE OU PAREDE</v>
          </cell>
          <cell r="C193" t="str">
            <v>M2</v>
          </cell>
          <cell r="D193">
            <v>23.98</v>
          </cell>
        </row>
        <row r="194">
          <cell r="A194" t="str">
            <v>73931/002</v>
          </cell>
          <cell r="B194" t="str">
            <v>ESTRUTURA PARA TELHA ESTRUTURAL FIBROCIMENTO, EM MADEIRA APARELHADA, ANCORADA EM LAJE OU PAREDE</v>
          </cell>
          <cell r="C194" t="str">
            <v>M2</v>
          </cell>
          <cell r="D194">
            <v>17.329999999999998</v>
          </cell>
        </row>
        <row r="195">
          <cell r="A195" t="str">
            <v>73931/003</v>
          </cell>
          <cell r="B195" t="str">
            <v>ESTRUTURA PARA TELHA CERAMICA, EM MADEIRA APARELHADA, APOIADA EM PAREDE</v>
          </cell>
          <cell r="C195" t="str">
            <v>M2</v>
          </cell>
          <cell r="D195">
            <v>44.61</v>
          </cell>
        </row>
        <row r="196">
          <cell r="A196">
            <v>73939</v>
          </cell>
          <cell r="B196" t="str">
            <v>CHAPA CELULOSE PRENSADA 122X224X1,2CM FORNECIMENTO</v>
          </cell>
          <cell r="C196">
            <v>0</v>
          </cell>
          <cell r="D196">
            <v>0</v>
          </cell>
        </row>
        <row r="197">
          <cell r="A197" t="str">
            <v>73939/001</v>
          </cell>
          <cell r="B197" t="str">
            <v>TESOURA COMPLETA EM MACARANDUBA SERRADA, PARA TELHADOS COM VAOS DE 4M</v>
          </cell>
          <cell r="C197" t="str">
            <v>UN</v>
          </cell>
          <cell r="D197">
            <v>486.48</v>
          </cell>
        </row>
        <row r="198">
          <cell r="A198" t="str">
            <v>73939/002</v>
          </cell>
          <cell r="B198" t="str">
            <v>TESOURA COMPLETA EM MACARANDUBA APARELHADA, PARA TELHADOS COM VAOS DE4M</v>
          </cell>
          <cell r="C198" t="str">
            <v>UN</v>
          </cell>
          <cell r="D198">
            <v>669.2</v>
          </cell>
        </row>
        <row r="199">
          <cell r="A199" t="str">
            <v>73939/003</v>
          </cell>
          <cell r="B199" t="str">
            <v>TESOURA COMPLETA EM MACARANDUBA SERRADA, PARA TELHADOS COM VAOS DE 5M</v>
          </cell>
          <cell r="C199" t="str">
            <v>UN</v>
          </cell>
          <cell r="D199">
            <v>585.03</v>
          </cell>
        </row>
        <row r="200">
          <cell r="A200" t="str">
            <v>73939/004</v>
          </cell>
          <cell r="B200" t="str">
            <v>TESOURA COMPLETA EM MACARANDUBA APARELHADA, PARA TELHADOS COM VAOS DE5M</v>
          </cell>
          <cell r="C200" t="str">
            <v>UN</v>
          </cell>
          <cell r="D200">
            <v>706.95</v>
          </cell>
        </row>
        <row r="201">
          <cell r="A201" t="str">
            <v>73939/005</v>
          </cell>
          <cell r="B201" t="str">
            <v>TESOURA COMPLETA EM MACARANDUBA SERRADA, PARA TELHADOS COM VAOS DE 6M</v>
          </cell>
          <cell r="C201" t="str">
            <v>UN</v>
          </cell>
          <cell r="D201">
            <v>726.57</v>
          </cell>
        </row>
        <row r="202">
          <cell r="A202" t="str">
            <v>73939/006</v>
          </cell>
          <cell r="B202" t="str">
            <v>TESOURA COMPLETA EM MACARANDUBA APARELHADA, PARA TELHADOS COM VAOS DE6M</v>
          </cell>
          <cell r="C202" t="str">
            <v>UN</v>
          </cell>
          <cell r="D202">
            <v>869.78</v>
          </cell>
        </row>
        <row r="203">
          <cell r="A203" t="str">
            <v>73939/007</v>
          </cell>
          <cell r="B203" t="str">
            <v>TESOURA COMPLETA EM MACARANDUBA SERRADA, PARA TELHADOS COM VAOS DE 7M</v>
          </cell>
          <cell r="C203" t="str">
            <v>UN</v>
          </cell>
          <cell r="D203">
            <v>842.19</v>
          </cell>
        </row>
        <row r="204">
          <cell r="A204" t="str">
            <v>73939/008</v>
          </cell>
          <cell r="B204" t="str">
            <v>TESOURA COMPLETA EM MACARANDUBA APARELHADA, PARA TELHADOS COM VAOS DE7M</v>
          </cell>
          <cell r="C204" t="str">
            <v>UN</v>
          </cell>
          <cell r="D204">
            <v>1009.79</v>
          </cell>
        </row>
        <row r="205">
          <cell r="A205" t="str">
            <v>73939/009</v>
          </cell>
          <cell r="B205" t="str">
            <v>TESOURA COMPLETA EM MACARANDUBA SERRADA, PARA TELHADOS COM VAOS DE 8M</v>
          </cell>
          <cell r="C205" t="str">
            <v>UN</v>
          </cell>
          <cell r="D205">
            <v>1054.45</v>
          </cell>
        </row>
        <row r="206">
          <cell r="A206" t="str">
            <v>73939/010</v>
          </cell>
          <cell r="B206" t="str">
            <v>TESOURA COMPLETA EM MACARANDUBA APARELHADA, PARA TELHADOS COM VAOS DE8M</v>
          </cell>
          <cell r="C206" t="str">
            <v>UN</v>
          </cell>
          <cell r="D206">
            <v>1350.61</v>
          </cell>
        </row>
        <row r="207">
          <cell r="A207" t="str">
            <v>73939/011</v>
          </cell>
          <cell r="B207" t="str">
            <v>TESOURA COMPLETA EM MACARANDUBA SERRADA, PARA TELHADOS COM VAOS DE 9M</v>
          </cell>
          <cell r="C207" t="str">
            <v>UN</v>
          </cell>
          <cell r="D207">
            <v>1187.3</v>
          </cell>
        </row>
        <row r="208">
          <cell r="A208" t="str">
            <v>73939/012</v>
          </cell>
          <cell r="B208" t="str">
            <v>TESOURA COMPLETA EM MACARANDUBA APARELHADA, PARA TELHADOS COM VAOS DE9M</v>
          </cell>
          <cell r="C208" t="str">
            <v>UN</v>
          </cell>
          <cell r="D208">
            <v>1520.87</v>
          </cell>
        </row>
        <row r="209">
          <cell r="A209" t="str">
            <v>73939/013</v>
          </cell>
          <cell r="B209" t="str">
            <v>TESOURA COMPLETA EM MACARANDUBA SERRADA, PARA TELHADOS COM VAOS DE 10M</v>
          </cell>
          <cell r="C209" t="str">
            <v>UN</v>
          </cell>
          <cell r="D209">
            <v>1398.18</v>
          </cell>
        </row>
        <row r="210">
          <cell r="A210" t="str">
            <v>73939/014</v>
          </cell>
          <cell r="B210" t="str">
            <v>TESOURA COMPLETA EM MACARANDUBA APARELHADA, PARA TELHADOS COM VAOS DE10M</v>
          </cell>
          <cell r="C210" t="str">
            <v>UN</v>
          </cell>
          <cell r="D210">
            <v>1682.66</v>
          </cell>
        </row>
        <row r="211">
          <cell r="A211" t="str">
            <v>73939/015</v>
          </cell>
          <cell r="B211" t="str">
            <v>TESOURA COMPLETA EM MACARANDUBA SERRADA, PARA TELHADOS COM VAOS DE 11M</v>
          </cell>
          <cell r="C211" t="str">
            <v>UN</v>
          </cell>
          <cell r="D211">
            <v>1641.57</v>
          </cell>
        </row>
        <row r="212">
          <cell r="A212" t="str">
            <v>73939/016</v>
          </cell>
          <cell r="B212" t="str">
            <v>TESOURA COMPLETA EM MACARANDUBA APARELHADA, PARA TELHADOS COM VAOS DE11M</v>
          </cell>
          <cell r="C212" t="str">
            <v>UN</v>
          </cell>
          <cell r="D212">
            <v>1956.72</v>
          </cell>
        </row>
        <row r="213">
          <cell r="A213" t="str">
            <v>73939/017</v>
          </cell>
          <cell r="B213" t="str">
            <v>TESOURA COMPLETA EM MACARANDUBA SERRADA, PARA TELHADOS COM VAOS DE 12M</v>
          </cell>
          <cell r="C213" t="str">
            <v>UN</v>
          </cell>
          <cell r="D213">
            <v>1809.06</v>
          </cell>
        </row>
        <row r="214">
          <cell r="A214" t="str">
            <v>73939/018</v>
          </cell>
          <cell r="B214" t="str">
            <v>TESOURA COMPLETA EM MACARANDUBA APARELHADA, PARA TELHADOS COM VAOS DE12M</v>
          </cell>
          <cell r="C214" t="str">
            <v>UN</v>
          </cell>
          <cell r="D214">
            <v>2176.7199999999998</v>
          </cell>
        </row>
        <row r="215">
          <cell r="A215" t="str">
            <v>73939/019</v>
          </cell>
          <cell r="B215" t="str">
            <v>TESOURA COMPLETA EM MACARANDUBA SERRADA, PARA TELHADOS COM VAOS DE 14M</v>
          </cell>
          <cell r="C215" t="str">
            <v>UN</v>
          </cell>
          <cell r="D215">
            <v>2088.65</v>
          </cell>
        </row>
        <row r="216">
          <cell r="A216" t="str">
            <v>73939/020</v>
          </cell>
          <cell r="B216" t="str">
            <v>TESOURA COMPLETA EM MACARANDUBA APARELHADA, PARA TELHADOS COM VAOS DE14M</v>
          </cell>
          <cell r="C216" t="str">
            <v>UN</v>
          </cell>
          <cell r="D216">
            <v>2513.41</v>
          </cell>
        </row>
        <row r="217">
          <cell r="A217">
            <v>74</v>
          </cell>
          <cell r="B217" t="str">
            <v>TELHAMENTO COM TELHA CERAMICA</v>
          </cell>
          <cell r="C217">
            <v>0</v>
          </cell>
          <cell r="D217">
            <v>0</v>
          </cell>
        </row>
        <row r="218">
          <cell r="A218">
            <v>72089</v>
          </cell>
          <cell r="B218" t="str">
            <v>RECOLOCACAO DE TELHAS CERAMICAS TIPO FRANCESA, CONSIDERANDO REAPROVEITAMENTO DE MATERIAL</v>
          </cell>
          <cell r="C218" t="str">
            <v>M2</v>
          </cell>
          <cell r="D218">
            <v>5.19</v>
          </cell>
        </row>
        <row r="219">
          <cell r="A219">
            <v>72091</v>
          </cell>
          <cell r="B219" t="str">
            <v>RECOLOCACAO DE TELHAS CERAMICAS TIPO PLAN, CONSIDERANDO REAPROVEITAMENTO DE MATERIAL</v>
          </cell>
          <cell r="C219" t="str">
            <v>M2</v>
          </cell>
          <cell r="D219">
            <v>17.04</v>
          </cell>
        </row>
        <row r="220">
          <cell r="A220">
            <v>72101</v>
          </cell>
          <cell r="B220" t="str">
            <v>REVISAO GERAL DE TELHADOS DE TELHAS CERAMICAS</v>
          </cell>
          <cell r="C220" t="str">
            <v>M2</v>
          </cell>
          <cell r="D220">
            <v>2.96</v>
          </cell>
        </row>
        <row r="221">
          <cell r="A221">
            <v>72103</v>
          </cell>
          <cell r="B221" t="str">
            <v>RECOLOCACAO DE CUMEEIRAS CERAMICAS COM ARGAMASSA TRACO 1:2:11 (CIMENTO, CAL HIDRATADA E AREIA), CONSIDERANDO APROVEITAMENTO DO MATERIAL</v>
          </cell>
          <cell r="C221" t="str">
            <v>M</v>
          </cell>
          <cell r="D221">
            <v>8.48</v>
          </cell>
        </row>
        <row r="222">
          <cell r="A222">
            <v>73938</v>
          </cell>
          <cell r="B222" t="str">
            <v>COBERTURA TELHA CERAMICA</v>
          </cell>
          <cell r="C222">
            <v>0</v>
          </cell>
          <cell r="D222">
            <v>0</v>
          </cell>
        </row>
        <row r="223">
          <cell r="A223" t="str">
            <v>73938/001</v>
          </cell>
          <cell r="B223" t="str">
            <v>COBERTURA EM TELHA CERAMICA TIPO COLONIAL, COM ARGAMASSA TRACO 1:3 (CIMENTO E AREIA)</v>
          </cell>
          <cell r="C223" t="str">
            <v>M2</v>
          </cell>
          <cell r="D223">
            <v>49.5</v>
          </cell>
        </row>
        <row r="224">
          <cell r="A224" t="str">
            <v>73938/002</v>
          </cell>
          <cell r="B224" t="str">
            <v>COBERTURA EM TELHA CERAMICA TIPO PLAN</v>
          </cell>
          <cell r="C224" t="str">
            <v>M2</v>
          </cell>
          <cell r="D224">
            <v>36.020000000000003</v>
          </cell>
        </row>
        <row r="225">
          <cell r="A225" t="str">
            <v>73938/003</v>
          </cell>
          <cell r="B225" t="str">
            <v>COBERTURA EM TELHA CERAMICA TIPO FRANCESA OU MARSELHA</v>
          </cell>
          <cell r="C225" t="str">
            <v>M2</v>
          </cell>
          <cell r="D225">
            <v>24.64</v>
          </cell>
        </row>
        <row r="226">
          <cell r="A226" t="str">
            <v>73938/004</v>
          </cell>
          <cell r="B226" t="str">
            <v>COBERTURA EM TELHA CERAMICA TIPO CANAL, COM ARGAMASSA TRACO 1:3 (CIMENTO E AREIA) E ARAME RECOZIDO</v>
          </cell>
          <cell r="C226" t="str">
            <v>M2</v>
          </cell>
          <cell r="D226">
            <v>39.61</v>
          </cell>
        </row>
        <row r="227">
          <cell r="A227" t="str">
            <v>73938/005</v>
          </cell>
          <cell r="B227" t="str">
            <v>COBERTURA EM TELHA CERAMICA TIPO PAULISTA, COM ARGAMASSA TRACO 1:3 (CIMENTO E AREIA) E ARAME RECOZIDO</v>
          </cell>
          <cell r="C227" t="str">
            <v>M2</v>
          </cell>
          <cell r="D227">
            <v>58.61</v>
          </cell>
        </row>
        <row r="228">
          <cell r="A228" t="str">
            <v>73938/006</v>
          </cell>
          <cell r="B228" t="str">
            <v>CORDAO DE ARREMATE EM BEIRAIS COM TELHA CERAMICA EMBOCADA TRACO 1:2:8(CIMENTO, CAL E AREIA)</v>
          </cell>
          <cell r="C228" t="str">
            <v>M</v>
          </cell>
          <cell r="D228">
            <v>10.92</v>
          </cell>
        </row>
        <row r="229">
          <cell r="A229" t="str">
            <v>73938/007</v>
          </cell>
          <cell r="B229" t="str">
            <v>EMBOCAMENTO DE ULTIMA FIADA DE TELHA PLAN, COLONIAL OU PAULISTA, COM ARGAMASSA TRACO 1:2:8 (CIMENTO, CAL HIDRATADA E AREIA)</v>
          </cell>
          <cell r="C229" t="str">
            <v>M</v>
          </cell>
          <cell r="D229">
            <v>5.24</v>
          </cell>
        </row>
        <row r="230">
          <cell r="A230">
            <v>76450</v>
          </cell>
          <cell r="B230" t="str">
            <v>COBERTURA TELHA CERAMICA</v>
          </cell>
          <cell r="C230">
            <v>0</v>
          </cell>
          <cell r="D230">
            <v>0</v>
          </cell>
        </row>
        <row r="231">
          <cell r="A231" t="str">
            <v>76450/001</v>
          </cell>
          <cell r="B231" t="str">
            <v>COBERTURA EM TELHA CERAMICA TIPO PAULISTINHA (COLONIAL TRAPEZOIDAL), COM ARGAMASSA TRACO 1:3 (CIMENTO E AREIA) E ARAME RECOZIDO</v>
          </cell>
          <cell r="C231" t="str">
            <v>M2</v>
          </cell>
          <cell r="D231">
            <v>66.98</v>
          </cell>
        </row>
        <row r="232">
          <cell r="A232">
            <v>75</v>
          </cell>
          <cell r="B232" t="str">
            <v>TELHAMENTO COM TELHA DE FIBROCIMENTO</v>
          </cell>
          <cell r="C232">
            <v>0</v>
          </cell>
          <cell r="D232">
            <v>0</v>
          </cell>
        </row>
        <row r="233">
          <cell r="A233">
            <v>72092</v>
          </cell>
          <cell r="B233" t="str">
            <v>RECOLOCACAO DE TELHAS ONDULADAS COM MASSA PARA VEDACAO, CONSIDERANDO REAPROVEITAMENTO DE MATERIAL</v>
          </cell>
          <cell r="C233" t="str">
            <v>M2</v>
          </cell>
          <cell r="D233">
            <v>4.92</v>
          </cell>
        </row>
        <row r="234">
          <cell r="A234">
            <v>72093</v>
          </cell>
          <cell r="B234" t="str">
            <v>RECOLOCACAO DE TELHA DE FIBROCIMENTO ESTRUTURAL LARGURA UTIL 44 CM, INCLUSO ACESSORIOS DE FIXACAO E VEDACAO, CONSIDERANDO APROVEITAMENTO DOMATERIAL</v>
          </cell>
          <cell r="C234" t="str">
            <v>M2</v>
          </cell>
          <cell r="D234">
            <v>4.88</v>
          </cell>
        </row>
        <row r="235">
          <cell r="A235">
            <v>72094</v>
          </cell>
          <cell r="B235" t="str">
            <v>RECOLOCACAO DE TELHA DE FIBROCIMENTO ESTRUTURAL LARGURA UTIL 90 CM, INCLUSO ACESSORIOS DE FIXACAO E VEDACAO, CONSIDERANDO APROVEITAMENTO DOMATERIAL</v>
          </cell>
          <cell r="C235" t="str">
            <v>M2</v>
          </cell>
          <cell r="D235">
            <v>19.68</v>
          </cell>
        </row>
        <row r="236">
          <cell r="A236">
            <v>73633</v>
          </cell>
          <cell r="B236" t="str">
            <v>COBERTURA COM TELHA DE FIBROCIMENTO ESTRUTURAL LARGURA UTIL 90CM, INCLUSO ACESSORIOS DE FIXACAO E VEDACAO</v>
          </cell>
          <cell r="C236" t="str">
            <v>M2</v>
          </cell>
          <cell r="D236">
            <v>43.28</v>
          </cell>
        </row>
        <row r="237">
          <cell r="A237">
            <v>73634</v>
          </cell>
          <cell r="B237" t="str">
            <v>COBERTURA COM TELHA DE FIBROCIMENTO ESTRUTURAL LARGURA UTIL 49CM, INCLUSO ACESSORIOS DE FIXACAO E VEDACAO</v>
          </cell>
          <cell r="C237" t="str">
            <v>M2</v>
          </cell>
          <cell r="D237">
            <v>58.52</v>
          </cell>
        </row>
        <row r="238">
          <cell r="A238">
            <v>74088</v>
          </cell>
          <cell r="B238" t="str">
            <v>TELHAMENTO C/ TELHA DE FIBROCIMENTO</v>
          </cell>
          <cell r="C238">
            <v>0</v>
          </cell>
          <cell r="D238">
            <v>0</v>
          </cell>
        </row>
        <row r="239">
          <cell r="A239" t="str">
            <v>74088/001</v>
          </cell>
          <cell r="B239" t="str">
            <v>TELHAMENTO COM TELHA DE FIBROCIMENTO ONDULADA, ESPESSURA 6MM, INCLUSOJUNTAS DE VEDACAO E ACESSORIOS DE FIXACAO</v>
          </cell>
          <cell r="C239" t="str">
            <v>M2</v>
          </cell>
          <cell r="D239">
            <v>19.88</v>
          </cell>
        </row>
        <row r="240">
          <cell r="A240">
            <v>76</v>
          </cell>
          <cell r="B240" t="str">
            <v>TELHAMENTO COM TELHA METALICA</v>
          </cell>
          <cell r="C240">
            <v>0</v>
          </cell>
          <cell r="D240">
            <v>0</v>
          </cell>
        </row>
        <row r="241">
          <cell r="A241">
            <v>73866</v>
          </cell>
          <cell r="B241" t="str">
            <v>ESTRUTURA DE ACO</v>
          </cell>
          <cell r="C241">
            <v>0</v>
          </cell>
          <cell r="D241">
            <v>0</v>
          </cell>
        </row>
        <row r="242">
          <cell r="A242" t="str">
            <v>73866/001</v>
          </cell>
          <cell r="B242" t="str">
            <v>ESTRUTURA PARA COBERTURA TIPO FINK, EM ALUMINIO ANODIZADO, VAO DE 20M,ESPACAMENTO DAS TESOURAS DE 5M ATE 6,5M</v>
          </cell>
          <cell r="C242" t="str">
            <v>M2</v>
          </cell>
          <cell r="D242">
            <v>458.2</v>
          </cell>
        </row>
        <row r="243">
          <cell r="A243" t="str">
            <v>73866/002</v>
          </cell>
          <cell r="B243" t="str">
            <v>ESTRUTURA PARA COBERTURA TIPO FINK, EM ALUMINIO ANODIZADO, VAO DE 30M,ESPACAMENTO DAS TESOURAS DE 5M ATE 6,5M</v>
          </cell>
          <cell r="C243" t="str">
            <v>M2</v>
          </cell>
          <cell r="D243">
            <v>480.99</v>
          </cell>
        </row>
        <row r="244">
          <cell r="A244" t="str">
            <v>73866/003</v>
          </cell>
          <cell r="B244" t="str">
            <v>ESTRUTURA PARA COBERTURA TIPO FINK, EM ALUMINIO ANODIZADO, VAO DE 40M,ESPACAMENTO DAS TESOURAS DE 5M ATE 6,5M</v>
          </cell>
          <cell r="C244" t="str">
            <v>M2</v>
          </cell>
          <cell r="D244">
            <v>503.08</v>
          </cell>
        </row>
        <row r="245">
          <cell r="A245" t="str">
            <v>73866/004</v>
          </cell>
          <cell r="B245" t="str">
            <v>ESTRUTURA PARA COBERTURA EM ARCO, EM ALUMINIO ANODIZADO, VAO DE 20M, ESPACAMENTO DE 5M ATE 6,5M</v>
          </cell>
          <cell r="C245" t="str">
            <v>M2</v>
          </cell>
          <cell r="D245">
            <v>419.52</v>
          </cell>
        </row>
        <row r="246">
          <cell r="A246" t="str">
            <v>73866/005</v>
          </cell>
          <cell r="B246" t="str">
            <v>ESTRUTURA PARA COBERTURA EM ARCO, EM ALUMINIO ANODIZADO, VAO DE 30M, ESPACAMENTO DE 5M ATE 6,5M</v>
          </cell>
          <cell r="C246" t="str">
            <v>M2</v>
          </cell>
          <cell r="D246">
            <v>446.16</v>
          </cell>
        </row>
        <row r="247">
          <cell r="A247" t="str">
            <v>73866/006</v>
          </cell>
          <cell r="B247" t="str">
            <v>ESTRUTURA PARA COBERTURA EM ARCO, EM ALUMINIO ANODIZADO, VAO DE 40M, ESPACAMENTO DE 5M ATE 6,5M</v>
          </cell>
          <cell r="C247" t="str">
            <v>M2</v>
          </cell>
          <cell r="D247">
            <v>468.05</v>
          </cell>
        </row>
        <row r="248">
          <cell r="A248" t="str">
            <v>73866/007</v>
          </cell>
          <cell r="B248" t="str">
            <v>ESTRUTURA PARA COBERTURA TIPO SHED, EM ALUMINIO ANODIZADO, VAO DE 20M,ESPACAMENTO DAS TESOURAS DE 5M ATE 6,5M</v>
          </cell>
          <cell r="C248" t="str">
            <v>M2</v>
          </cell>
          <cell r="D248">
            <v>499.81</v>
          </cell>
        </row>
        <row r="249">
          <cell r="A249" t="str">
            <v>73866/008</v>
          </cell>
          <cell r="B249" t="str">
            <v>ESTRUTURA PARA COBERTURA TIPO SHED, EM ALUMINIO ANODIZADO, VAO DE 30M,ESPACAMENTO DAS TESOURAS DE 5M ATE 6,5M</v>
          </cell>
          <cell r="C249" t="str">
            <v>M2</v>
          </cell>
          <cell r="D249">
            <v>605.27</v>
          </cell>
        </row>
        <row r="250">
          <cell r="A250" t="str">
            <v>73866/009</v>
          </cell>
          <cell r="B250" t="str">
            <v>ESTRUTURA PARA COBERTURA TIPO SHED, EM ALUMINIO ANODIZADO, VAO DE 40M,ESPACAMENTO DAS TESOURAS DE 5M ATE 6,5M</v>
          </cell>
          <cell r="C250" t="str">
            <v>M2</v>
          </cell>
          <cell r="D250">
            <v>627.82000000000005</v>
          </cell>
        </row>
        <row r="251">
          <cell r="A251">
            <v>73867</v>
          </cell>
          <cell r="B251" t="str">
            <v>ESTRUTURA ESPACIAL</v>
          </cell>
          <cell r="C251">
            <v>0</v>
          </cell>
          <cell r="D251">
            <v>0</v>
          </cell>
        </row>
        <row r="252">
          <cell r="A252" t="str">
            <v>73867/001</v>
          </cell>
          <cell r="B252" t="str">
            <v>ESTRUTURA TIPO ESPACIAL EM ALUMINIO ANODIZADO, VAO DE 20M</v>
          </cell>
          <cell r="C252" t="str">
            <v>M2</v>
          </cell>
          <cell r="D252">
            <v>193.2</v>
          </cell>
        </row>
        <row r="253">
          <cell r="A253" t="str">
            <v>73867/002</v>
          </cell>
          <cell r="B253" t="str">
            <v>ESTRUTURA TIPO ESPACIAL EM ALUMINIO ANODIZADO, VAO DE 30M</v>
          </cell>
          <cell r="C253" t="str">
            <v>M2</v>
          </cell>
          <cell r="D253">
            <v>218.03</v>
          </cell>
        </row>
        <row r="254">
          <cell r="A254" t="str">
            <v>73867/003</v>
          </cell>
          <cell r="B254" t="str">
            <v>ESTRUTURA TIPO ESPACIAL EM ALUMINIO ANODIZADO, VAO DE 40M</v>
          </cell>
          <cell r="C254" t="str">
            <v>M2</v>
          </cell>
          <cell r="D254">
            <v>273.20999999999998</v>
          </cell>
        </row>
        <row r="255">
          <cell r="A255" t="str">
            <v>73867/004</v>
          </cell>
          <cell r="B255" t="str">
            <v>ESTRUTURA TIPO ESPACIAL EM ALUMINIO ANODIZADO, VAO DE 50M</v>
          </cell>
          <cell r="C255" t="str">
            <v>M2</v>
          </cell>
          <cell r="D255">
            <v>284.25</v>
          </cell>
        </row>
        <row r="256">
          <cell r="A256">
            <v>75220</v>
          </cell>
          <cell r="B256" t="str">
            <v>CUMEEIRA DE ALUMÍNIO, PERFIL ONDULADO</v>
          </cell>
          <cell r="C256" t="str">
            <v>M</v>
          </cell>
          <cell r="D256">
            <v>38.729999999999997</v>
          </cell>
        </row>
        <row r="257">
          <cell r="A257">
            <v>75381</v>
          </cell>
          <cell r="B257" t="str">
            <v>TELHA METÁLICA</v>
          </cell>
          <cell r="C257">
            <v>0</v>
          </cell>
          <cell r="D257">
            <v>0</v>
          </cell>
        </row>
        <row r="258">
          <cell r="A258" t="str">
            <v>75381/001</v>
          </cell>
          <cell r="B258" t="str">
            <v>COBERTURA COM TELHA CHAPA AÇO ZINCADO, ONDULADA, ESP=0,5MM</v>
          </cell>
          <cell r="C258" t="str">
            <v>M2</v>
          </cell>
          <cell r="D258">
            <v>29.57</v>
          </cell>
        </row>
        <row r="259">
          <cell r="A259">
            <v>77</v>
          </cell>
          <cell r="B259" t="str">
            <v>MADEIRAMENTO/TELHAMENTO C/ TELHAS CERAMICAS</v>
          </cell>
          <cell r="C259">
            <v>0</v>
          </cell>
          <cell r="D259">
            <v>0</v>
          </cell>
        </row>
        <row r="260">
          <cell r="A260">
            <v>72076</v>
          </cell>
          <cell r="B260" t="str">
            <v>ESTRUTURA DE MADEIRA 2A SERRADA NAO APARELHADA, PARA TELHAS CERAMICAS</v>
          </cell>
          <cell r="C260" t="str">
            <v>M2</v>
          </cell>
          <cell r="D260">
            <v>40.33</v>
          </cell>
        </row>
        <row r="261">
          <cell r="A261">
            <v>72077</v>
          </cell>
          <cell r="B261" t="str">
            <v>ESTRUTURA DE MADEIRA DE LEI 1A SERRADA NAO APARELHADA, PARA TELHAS CERAMICAS, VAOS ATE 7M</v>
          </cell>
          <cell r="C261" t="str">
            <v>M2</v>
          </cell>
          <cell r="D261">
            <v>57.57</v>
          </cell>
        </row>
        <row r="262">
          <cell r="A262">
            <v>72078</v>
          </cell>
          <cell r="B262" t="str">
            <v>ESTRUTURA DE MADEIRA DE LEI 1A SERRADA NAO APARELHADA, PARA TELHAS CERAMICAS, VAOS 7M ATE 10 M</v>
          </cell>
          <cell r="C262" t="str">
            <v>M2</v>
          </cell>
          <cell r="D262">
            <v>67.040000000000006</v>
          </cell>
        </row>
        <row r="263">
          <cell r="A263">
            <v>72079</v>
          </cell>
          <cell r="B263" t="str">
            <v>ESTRUTURA DE MADEIRA DE LEI 1A SERRADA NAO APARELHADA, PARA TELHAS CERAMICAS, VAOS 10M ATE 13M</v>
          </cell>
          <cell r="C263" t="str">
            <v>M2</v>
          </cell>
          <cell r="D263">
            <v>71.98</v>
          </cell>
        </row>
        <row r="264">
          <cell r="A264">
            <v>72080</v>
          </cell>
          <cell r="B264" t="str">
            <v>ESTRUTURA DE MADEIRA DE LEI 1A SERRADA NAO APARELHADA, PARA TELHAS CERAMICAS, VAOS 13M ATE 18M</v>
          </cell>
          <cell r="C264" t="str">
            <v>M2</v>
          </cell>
          <cell r="D264">
            <v>82.98</v>
          </cell>
        </row>
        <row r="265">
          <cell r="A265">
            <v>76455</v>
          </cell>
          <cell r="B265" t="str">
            <v>CONSERVACAO COBERTURAS PREDIAIS - PAR</v>
          </cell>
          <cell r="C265">
            <v>0</v>
          </cell>
          <cell r="D265">
            <v>0</v>
          </cell>
        </row>
        <row r="266">
          <cell r="A266" t="str">
            <v>76455/001</v>
          </cell>
          <cell r="B266" t="str">
            <v>CONSERVACAO COBERTURA PREDIAL/PAR, DE TELHAS FRANCESAS</v>
          </cell>
          <cell r="C266" t="str">
            <v>M2</v>
          </cell>
          <cell r="D266">
            <v>20.96</v>
          </cell>
        </row>
        <row r="267">
          <cell r="A267" t="str">
            <v>76455/002</v>
          </cell>
          <cell r="B267" t="str">
            <v>CONSERVACAO COBERTURA PREDIAL/PAR, DE TELHAS COLONIAIS</v>
          </cell>
          <cell r="C267" t="str">
            <v>M2</v>
          </cell>
          <cell r="D267">
            <v>23.97</v>
          </cell>
        </row>
        <row r="268">
          <cell r="A268" t="str">
            <v>76455/003</v>
          </cell>
          <cell r="B268" t="str">
            <v>CONSERVACAO COBERTURA PREDIAL/PAR, DE TELHAS ROMANAS</v>
          </cell>
          <cell r="C268" t="str">
            <v>M2</v>
          </cell>
          <cell r="D268">
            <v>22.73</v>
          </cell>
        </row>
        <row r="269">
          <cell r="A269">
            <v>78</v>
          </cell>
          <cell r="B269" t="str">
            <v>MADEIRAMENTO/TELHAMENTO C/ TELHAS FIBROCIMENTO</v>
          </cell>
          <cell r="C269">
            <v>0</v>
          </cell>
          <cell r="D269">
            <v>0</v>
          </cell>
        </row>
        <row r="270">
          <cell r="A270">
            <v>72081</v>
          </cell>
          <cell r="B270" t="str">
            <v>ESTRUTURA DE MADEIRA DE LEI 1A SERRADA NAO APARELHADA, PARA TELHAS ONDULADAS, VAOS ATE 7M</v>
          </cell>
          <cell r="C270" t="str">
            <v>M2</v>
          </cell>
          <cell r="D270">
            <v>39.020000000000003</v>
          </cell>
        </row>
        <row r="271">
          <cell r="A271">
            <v>72082</v>
          </cell>
          <cell r="B271" t="str">
            <v>ESTRUTURA DE MADEIRA DE LEI 1A SERRADA NAO APARELHADA, PARA TELHAS ONDULADAS, VAOS DE 7M ATE 10M</v>
          </cell>
          <cell r="C271" t="str">
            <v>M2</v>
          </cell>
          <cell r="D271">
            <v>42.81</v>
          </cell>
        </row>
        <row r="272">
          <cell r="A272">
            <v>72083</v>
          </cell>
          <cell r="B272" t="str">
            <v>ESTRUTURA DE MADEIRA DE LEI 1A SERRADA NAO APARELHADA, PARA TELHAS ONDULADAS, VAOS DE 10M ATE 13M</v>
          </cell>
          <cell r="C272" t="str">
            <v>M2</v>
          </cell>
          <cell r="D272">
            <v>50.61</v>
          </cell>
        </row>
        <row r="273">
          <cell r="A273">
            <v>72084</v>
          </cell>
          <cell r="B273" t="str">
            <v>ESTRUTURA DE MADEIRA DE LEI 1A SERRADA NAO APARELHADA, PARA TELHAS ONDULADAS, VAOS DE 13M ATE 18M</v>
          </cell>
          <cell r="C273" t="str">
            <v>M2</v>
          </cell>
          <cell r="D273">
            <v>60.25</v>
          </cell>
        </row>
        <row r="274">
          <cell r="A274">
            <v>79</v>
          </cell>
          <cell r="B274" t="str">
            <v>CUMEEIRA CERAMICA</v>
          </cell>
          <cell r="C274">
            <v>0</v>
          </cell>
          <cell r="D274">
            <v>0</v>
          </cell>
        </row>
        <row r="275">
          <cell r="A275">
            <v>6058</v>
          </cell>
          <cell r="B275" t="str">
            <v>CUMEEIRA COM TELHA CERAMICA EMBOCADA COM ARGAMASSA TRACO 1:2:8 (CIMENTO, CAL HIDRATADA E AREIA)</v>
          </cell>
          <cell r="C275" t="str">
            <v>M</v>
          </cell>
          <cell r="D275">
            <v>12.73</v>
          </cell>
        </row>
        <row r="276">
          <cell r="A276">
            <v>73930</v>
          </cell>
          <cell r="B276" t="str">
            <v>ARREMATE TELHA CERAMICA EMBOCADA C/ARGAMASSA CIMENTO/AREIA/SAIBRO 1:2:3</v>
          </cell>
          <cell r="C276">
            <v>0</v>
          </cell>
          <cell r="D276">
            <v>0</v>
          </cell>
        </row>
        <row r="277">
          <cell r="A277" t="str">
            <v>73930/001</v>
          </cell>
          <cell r="B277" t="str">
            <v>CORDAO DE ARREMATE COM TELHA CERAMICA TIPO CANAL EMBOCADA COM ARGAMASSA TRACO 1:3 (CIMENTO E AREIA)</v>
          </cell>
          <cell r="C277" t="str">
            <v>M</v>
          </cell>
          <cell r="D277">
            <v>10.029999999999999</v>
          </cell>
        </row>
        <row r="278">
          <cell r="A278">
            <v>80</v>
          </cell>
          <cell r="B278" t="str">
            <v>CUMEEIRA DE FIBROCIMENTO</v>
          </cell>
          <cell r="C278">
            <v>0</v>
          </cell>
          <cell r="D278">
            <v>0</v>
          </cell>
        </row>
        <row r="279">
          <cell r="A279">
            <v>73744</v>
          </cell>
          <cell r="B279" t="str">
            <v>CUMIEIRA DE FIBROCIMENTO</v>
          </cell>
          <cell r="C279">
            <v>0</v>
          </cell>
          <cell r="D279">
            <v>0</v>
          </cell>
        </row>
        <row r="280">
          <cell r="A280" t="str">
            <v>73744/001</v>
          </cell>
          <cell r="B280" t="str">
            <v>CUMEEIRA PARA TELHA DE FIBROCIMENTO ESTRUTURAL, INCLUSO ACESSORIOS PARA FIXACAO E VEDACAO</v>
          </cell>
          <cell r="C280" t="str">
            <v>M</v>
          </cell>
          <cell r="D280">
            <v>79</v>
          </cell>
        </row>
        <row r="281">
          <cell r="A281">
            <v>74045</v>
          </cell>
          <cell r="B281" t="str">
            <v>CUMEEIRA FIBROCIMENTO</v>
          </cell>
          <cell r="C281">
            <v>0</v>
          </cell>
          <cell r="D281">
            <v>0</v>
          </cell>
        </row>
        <row r="282">
          <cell r="A282" t="str">
            <v>74045/001</v>
          </cell>
          <cell r="B282" t="str">
            <v>CUMEEIRA UNIVERSAL PARA TELHA DE FIBROCIMENTO ONDULADA ESPESSURA 6 MM,INCLUSO JUNTAS DE VEDACAO E ACESSORIOS DE FIXACAO</v>
          </cell>
          <cell r="C282" t="str">
            <v>M</v>
          </cell>
          <cell r="D282">
            <v>47.16</v>
          </cell>
        </row>
        <row r="283">
          <cell r="A283" t="str">
            <v>74045/002</v>
          </cell>
          <cell r="B283" t="str">
            <v>CUMEEIRA TIPO SHED PARA TELHA DE FIBROCIMENTO ONDULADA, INCLUSO JUNTASDE VEDACAO E ACESSORIOS DE FIXACAO</v>
          </cell>
          <cell r="C283" t="str">
            <v>M</v>
          </cell>
          <cell r="D283">
            <v>39.07</v>
          </cell>
        </row>
        <row r="284">
          <cell r="A284">
            <v>84</v>
          </cell>
          <cell r="B284" t="str">
            <v>CALHA METALICA</v>
          </cell>
          <cell r="C284">
            <v>0</v>
          </cell>
          <cell r="D284">
            <v>0</v>
          </cell>
        </row>
        <row r="285">
          <cell r="A285">
            <v>72104</v>
          </cell>
          <cell r="B285" t="str">
            <v>CALHA EM CHAPA DE ACO GALVANIZADO N.24, DESENVOLVIMENTO 33CM</v>
          </cell>
          <cell r="C285" t="str">
            <v>M</v>
          </cell>
          <cell r="D285">
            <v>23.37</v>
          </cell>
        </row>
        <row r="286">
          <cell r="A286">
            <v>72105</v>
          </cell>
          <cell r="B286" t="str">
            <v>CALHA EM CHAPA DE ACO GALVANIZADO N.24, DESENVOLVIMENTO 50CM</v>
          </cell>
          <cell r="C286" t="str">
            <v>M</v>
          </cell>
          <cell r="D286">
            <v>34.96</v>
          </cell>
        </row>
        <row r="287">
          <cell r="A287">
            <v>74158</v>
          </cell>
          <cell r="B287" t="str">
            <v>CONSERVACAO DE CALHAS - PAR</v>
          </cell>
          <cell r="C287">
            <v>0</v>
          </cell>
          <cell r="D287">
            <v>0</v>
          </cell>
        </row>
        <row r="288">
          <cell r="A288" t="str">
            <v>74158/001</v>
          </cell>
          <cell r="B288" t="str">
            <v>CONSERVACAO DE CALHAS METALICAS</v>
          </cell>
          <cell r="C288" t="str">
            <v>M</v>
          </cell>
          <cell r="D288">
            <v>7.41</v>
          </cell>
        </row>
        <row r="289">
          <cell r="A289">
            <v>86</v>
          </cell>
          <cell r="B289" t="str">
            <v>RUFO METALICO</v>
          </cell>
          <cell r="C289">
            <v>0</v>
          </cell>
          <cell r="D289">
            <v>0</v>
          </cell>
        </row>
        <row r="290">
          <cell r="A290">
            <v>72106</v>
          </cell>
          <cell r="B290" t="str">
            <v>RUFO EM CHAPA DE ACO GALVANIZADO N.24, DESENVOLVIMENTO 16CM</v>
          </cell>
          <cell r="C290" t="str">
            <v>M</v>
          </cell>
          <cell r="D290">
            <v>14.6</v>
          </cell>
        </row>
        <row r="291">
          <cell r="A291">
            <v>72107</v>
          </cell>
          <cell r="B291" t="str">
            <v>RUFO EM CHAPA DE ACO GALVANIZADO N.24, DESENVOLVIMENTO 25CM</v>
          </cell>
          <cell r="C291" t="str">
            <v>M</v>
          </cell>
          <cell r="D291">
            <v>17.75</v>
          </cell>
        </row>
        <row r="292">
          <cell r="A292">
            <v>72108</v>
          </cell>
          <cell r="B292" t="str">
            <v>RUFO EM CHAPA DE ACO GALVANIZADO N.24, DESENVOLVIMENTO 33CM</v>
          </cell>
          <cell r="C292" t="str">
            <v>M</v>
          </cell>
          <cell r="D292">
            <v>28.43</v>
          </cell>
        </row>
        <row r="293">
          <cell r="A293">
            <v>72109</v>
          </cell>
          <cell r="B293" t="str">
            <v>RUFO EM CHAPA DE ACO GALVANIZADO N.24, DESENVOLVIMENTO 50CM</v>
          </cell>
          <cell r="C293" t="str">
            <v>M</v>
          </cell>
          <cell r="D293">
            <v>28.91</v>
          </cell>
        </row>
        <row r="294">
          <cell r="A294">
            <v>87</v>
          </cell>
          <cell r="B294" t="str">
            <v>RUFO/ESPIGAO/RINCAO DIVERSOS</v>
          </cell>
          <cell r="C294">
            <v>0</v>
          </cell>
          <cell r="D294">
            <v>0</v>
          </cell>
        </row>
        <row r="295">
          <cell r="A295">
            <v>73868</v>
          </cell>
          <cell r="B295" t="str">
            <v>RUFOS PARA COBERTURAS EM TELHAS FIBROCIMENTO</v>
          </cell>
          <cell r="C295">
            <v>0</v>
          </cell>
          <cell r="D295">
            <v>0</v>
          </cell>
        </row>
        <row r="296">
          <cell r="A296" t="str">
            <v>73868/001</v>
          </cell>
          <cell r="B296" t="str">
            <v>RUFO EM FIBROCIMENTO, INCLUSO ACESSORIOS DE FIXACAO E VEDACAO</v>
          </cell>
          <cell r="C296" t="str">
            <v>M</v>
          </cell>
          <cell r="D296">
            <v>28.32</v>
          </cell>
        </row>
        <row r="297">
          <cell r="A297">
            <v>88</v>
          </cell>
          <cell r="B297" t="str">
            <v>RUFO EM CONCRETO</v>
          </cell>
          <cell r="C297">
            <v>0</v>
          </cell>
          <cell r="D297">
            <v>0</v>
          </cell>
        </row>
        <row r="298">
          <cell r="A298">
            <v>68058</v>
          </cell>
          <cell r="B298" t="str">
            <v>RUFO EM CONCRETO ARMADO, LARGURA 40CM E ESPESSURA 7CM</v>
          </cell>
          <cell r="C298" t="str">
            <v>M</v>
          </cell>
          <cell r="D298">
            <v>41.47</v>
          </cell>
        </row>
        <row r="299">
          <cell r="A299">
            <v>74098</v>
          </cell>
          <cell r="B299" t="str">
            <v>ALGEROZ EM CONCRETO ARMADO (RUFO DE CONCRETO)</v>
          </cell>
          <cell r="C299">
            <v>0</v>
          </cell>
          <cell r="D299">
            <v>0</v>
          </cell>
        </row>
        <row r="300">
          <cell r="A300" t="str">
            <v>74098/001</v>
          </cell>
          <cell r="B300" t="str">
            <v>RUFO EM CONCRETO ARMADO, LARGURA 40CM, ESPESSURA 3CM</v>
          </cell>
          <cell r="C300" t="str">
            <v>M</v>
          </cell>
          <cell r="D300">
            <v>18.72</v>
          </cell>
        </row>
        <row r="301">
          <cell r="A301">
            <v>252</v>
          </cell>
          <cell r="B301" t="str">
            <v>TELHAMENTO COM TELHA DE FIBRA DE VIDRO</v>
          </cell>
          <cell r="C301">
            <v>0</v>
          </cell>
          <cell r="D301">
            <v>0</v>
          </cell>
        </row>
        <row r="302">
          <cell r="A302">
            <v>41619</v>
          </cell>
          <cell r="B302" t="str">
            <v>COBERTURA COM TELHA DE FIBRA DE VIDRO ONDULADA COLORIDA, ESPESSURA 6MM, INCLUSO ACESSORIOS DE FIXACAO</v>
          </cell>
          <cell r="C302" t="str">
            <v>M2</v>
          </cell>
          <cell r="D302">
            <v>29.22</v>
          </cell>
        </row>
        <row r="303">
          <cell r="A303">
            <v>291</v>
          </cell>
          <cell r="B303" t="str">
            <v>ESTRUTURA METALICA</v>
          </cell>
          <cell r="C303">
            <v>0</v>
          </cell>
          <cell r="D303">
            <v>0</v>
          </cell>
        </row>
        <row r="304">
          <cell r="A304">
            <v>72110</v>
          </cell>
          <cell r="B304" t="str">
            <v>ESTRUTURA METALICA EM TESOURAS, VAO 12M</v>
          </cell>
          <cell r="C304" t="str">
            <v>M2</v>
          </cell>
          <cell r="D304">
            <v>50.42</v>
          </cell>
        </row>
        <row r="305">
          <cell r="A305">
            <v>72111</v>
          </cell>
          <cell r="B305" t="str">
            <v>ESTRUTURA METALICA EM TESOURAS, VAO 15M</v>
          </cell>
          <cell r="C305" t="str">
            <v>M2</v>
          </cell>
          <cell r="D305">
            <v>55.09</v>
          </cell>
        </row>
        <row r="306">
          <cell r="A306">
            <v>72112</v>
          </cell>
          <cell r="B306" t="str">
            <v>ESTRUTURA METALICA EM TESOURAS, VAO 20M</v>
          </cell>
          <cell r="C306" t="str">
            <v>M2</v>
          </cell>
          <cell r="D306">
            <v>59.75</v>
          </cell>
        </row>
        <row r="307">
          <cell r="A307">
            <v>72113</v>
          </cell>
          <cell r="B307" t="str">
            <v>ESTRUTURA METALICA EM TESOURAS, VAO 25M</v>
          </cell>
          <cell r="C307" t="str">
            <v>M2</v>
          </cell>
          <cell r="D307">
            <v>67.22</v>
          </cell>
        </row>
        <row r="308">
          <cell r="A308">
            <v>72114</v>
          </cell>
          <cell r="B308" t="str">
            <v>ESTRUTURA METALICA EM TESOURAS, VAO 30M</v>
          </cell>
          <cell r="C308" t="str">
            <v>M2</v>
          </cell>
          <cell r="D308">
            <v>74.69</v>
          </cell>
        </row>
        <row r="309">
          <cell r="A309">
            <v>73970</v>
          </cell>
          <cell r="B309" t="str">
            <v>ESTRUTURAS METALICAS DIVERSAS</v>
          </cell>
          <cell r="C309">
            <v>0</v>
          </cell>
          <cell r="D309">
            <v>0</v>
          </cell>
        </row>
        <row r="310">
          <cell r="A310" t="str">
            <v>73970/001</v>
          </cell>
          <cell r="B310" t="str">
            <v>ESTRUTURA METALICA EM ACO ESTRUTURAL PERFIL ”I” 12’’ X 5 1/4’’</v>
          </cell>
          <cell r="C310" t="str">
            <v>KG</v>
          </cell>
          <cell r="D310">
            <v>7.03</v>
          </cell>
        </row>
        <row r="311">
          <cell r="A311" t="str">
            <v>73970/002</v>
          </cell>
          <cell r="B311" t="str">
            <v>ESTRUTURA METALICA EM ACO ESTRUTURAL PERFIL ”I” 6’’ X 3 3/8’’</v>
          </cell>
          <cell r="C311" t="str">
            <v>KG</v>
          </cell>
          <cell r="D311">
            <v>4.8099999999999996</v>
          </cell>
        </row>
        <row r="312">
          <cell r="A312" t="str">
            <v>DROP</v>
          </cell>
          <cell r="B312" t="str">
            <v>DRENAGEM/OBRAS DE CONTENCAO/POCOS DE VISITA E CAIXAS</v>
          </cell>
          <cell r="C312">
            <v>0</v>
          </cell>
          <cell r="D312">
            <v>0</v>
          </cell>
        </row>
        <row r="313">
          <cell r="A313">
            <v>26</v>
          </cell>
          <cell r="B313" t="str">
            <v>ESGOTAMENTO COM BOMBA</v>
          </cell>
          <cell r="C313">
            <v>0</v>
          </cell>
          <cell r="D313">
            <v>0</v>
          </cell>
        </row>
        <row r="314">
          <cell r="A314">
            <v>73891</v>
          </cell>
          <cell r="B314" t="str">
            <v>ESGOTAMENTO COM BOMBAS</v>
          </cell>
          <cell r="C314">
            <v>0</v>
          </cell>
          <cell r="D314">
            <v>0</v>
          </cell>
        </row>
        <row r="315">
          <cell r="A315" t="str">
            <v>73891/001</v>
          </cell>
          <cell r="B315" t="str">
            <v>ESGOTAMENTO COM MOTO-BOMBA AUTOESCOVANTE</v>
          </cell>
          <cell r="C315" t="str">
            <v>H</v>
          </cell>
          <cell r="D315">
            <v>4.53</v>
          </cell>
        </row>
        <row r="316">
          <cell r="A316">
            <v>27</v>
          </cell>
          <cell r="B316" t="str">
            <v>REBAIXAMENTO DO LENCOL FREATICO</v>
          </cell>
          <cell r="C316">
            <v>0</v>
          </cell>
          <cell r="D316">
            <v>0</v>
          </cell>
        </row>
        <row r="317">
          <cell r="A317">
            <v>73882</v>
          </cell>
          <cell r="B317" t="str">
            <v>MEIA CANA DE CONCRETO</v>
          </cell>
          <cell r="C317">
            <v>0</v>
          </cell>
          <cell r="D317">
            <v>0</v>
          </cell>
        </row>
        <row r="318">
          <cell r="A318" t="str">
            <v>73882/001</v>
          </cell>
          <cell r="B318" t="str">
            <v>CALHA EM CONCRETO SIMPLES, EM MEIA CANA, DIAMETRO 200 MM</v>
          </cell>
          <cell r="C318" t="str">
            <v>M</v>
          </cell>
          <cell r="D318">
            <v>14.3</v>
          </cell>
        </row>
        <row r="319">
          <cell r="A319" t="str">
            <v>73882/002</v>
          </cell>
          <cell r="B319" t="str">
            <v>MEIA CANA DE CONCRETO, DIAMETRO 300 MM</v>
          </cell>
          <cell r="C319" t="str">
            <v>M</v>
          </cell>
          <cell r="D319">
            <v>17.84</v>
          </cell>
        </row>
        <row r="320">
          <cell r="A320" t="str">
            <v>73882/003</v>
          </cell>
          <cell r="B320" t="str">
            <v>MEIA CANA DE CONCRETO, DIAMETRO 400 MM</v>
          </cell>
          <cell r="C320" t="str">
            <v>M</v>
          </cell>
          <cell r="D320">
            <v>22.98</v>
          </cell>
        </row>
        <row r="321">
          <cell r="A321" t="str">
            <v>73882/004</v>
          </cell>
          <cell r="B321" t="str">
            <v>MEIA CANA DE CONCRETO, DIAMETRO 500 MM</v>
          </cell>
          <cell r="C321" t="str">
            <v>M</v>
          </cell>
          <cell r="D321">
            <v>35.57</v>
          </cell>
        </row>
        <row r="322">
          <cell r="A322" t="str">
            <v>73882/005</v>
          </cell>
          <cell r="B322" t="str">
            <v>MEIA CANA DE CONCRETO, DIAMETRO 600 MM</v>
          </cell>
          <cell r="C322" t="str">
            <v>M</v>
          </cell>
          <cell r="D322">
            <v>44.44</v>
          </cell>
        </row>
        <row r="323">
          <cell r="A323">
            <v>73893</v>
          </cell>
          <cell r="B323" t="str">
            <v>REBAIXAMENTO DE LENCOL FREATICO C/POCOS</v>
          </cell>
          <cell r="C323">
            <v>0</v>
          </cell>
          <cell r="D323">
            <v>0</v>
          </cell>
        </row>
        <row r="324">
          <cell r="A324" t="str">
            <v>73893/001</v>
          </cell>
          <cell r="B324" t="str">
            <v>REBAIXAMENTO DE LENCOL FREATICO COM TUBO DE CONCRETO CA-1 DN 800</v>
          </cell>
          <cell r="C324" t="str">
            <v>M</v>
          </cell>
          <cell r="D324">
            <v>86.88</v>
          </cell>
        </row>
        <row r="325">
          <cell r="A325">
            <v>28</v>
          </cell>
          <cell r="B325" t="str">
            <v>DRENOS</v>
          </cell>
          <cell r="C325">
            <v>0</v>
          </cell>
          <cell r="D325">
            <v>0</v>
          </cell>
        </row>
        <row r="326">
          <cell r="A326">
            <v>73816</v>
          </cell>
          <cell r="B326" t="str">
            <v>DRENAGEM SUBTERRANEA</v>
          </cell>
          <cell r="C326">
            <v>0</v>
          </cell>
          <cell r="D326">
            <v>0</v>
          </cell>
        </row>
        <row r="327">
          <cell r="A327" t="str">
            <v>73816/001</v>
          </cell>
          <cell r="B327" t="str">
            <v>EXECUÇÃO DE DRENO COM TUBOS DE PVC CORRUGADO FLEXÍVEL PERFURADO - DN 100</v>
          </cell>
          <cell r="C327" t="str">
            <v>M</v>
          </cell>
          <cell r="D327">
            <v>20.89</v>
          </cell>
        </row>
        <row r="328">
          <cell r="A328" t="str">
            <v>73816/002</v>
          </cell>
          <cell r="B328" t="str">
            <v>DRENO VERTICAL COM PEDRISCO</v>
          </cell>
          <cell r="C328" t="str">
            <v>M</v>
          </cell>
          <cell r="D328">
            <v>11.91</v>
          </cell>
        </row>
        <row r="329">
          <cell r="A329">
            <v>73881</v>
          </cell>
          <cell r="B329" t="str">
            <v>DRENO COM MANTA GEOTEXTIL</v>
          </cell>
          <cell r="C329">
            <v>0</v>
          </cell>
          <cell r="D329">
            <v>0</v>
          </cell>
        </row>
        <row r="330">
          <cell r="A330" t="str">
            <v>73881/001</v>
          </cell>
          <cell r="B330" t="str">
            <v>DRENO COM MANTA GEOTEXTIL 200 G/M2</v>
          </cell>
          <cell r="C330" t="str">
            <v>M2</v>
          </cell>
          <cell r="D330">
            <v>5.79</v>
          </cell>
        </row>
        <row r="331">
          <cell r="A331" t="str">
            <v>73881/002</v>
          </cell>
          <cell r="B331" t="str">
            <v>DRENO COM MANTA GEOTEXTIL 300 G/M2</v>
          </cell>
          <cell r="C331" t="str">
            <v>M2</v>
          </cell>
          <cell r="D331">
            <v>8.76</v>
          </cell>
        </row>
        <row r="332">
          <cell r="A332" t="str">
            <v>73881/003</v>
          </cell>
          <cell r="B332" t="str">
            <v>DRENO COM MANTA GEOTEXTIL 400 G/M2</v>
          </cell>
          <cell r="C332" t="str">
            <v>M2</v>
          </cell>
          <cell r="D332">
            <v>10.69</v>
          </cell>
        </row>
        <row r="333">
          <cell r="A333">
            <v>73883</v>
          </cell>
          <cell r="B333" t="str">
            <v>DRENO FRANCES C/MATERIAL FILTRANTE</v>
          </cell>
          <cell r="C333">
            <v>0</v>
          </cell>
          <cell r="D333">
            <v>0</v>
          </cell>
        </row>
        <row r="334">
          <cell r="A334" t="str">
            <v>73883/001</v>
          </cell>
          <cell r="B334" t="str">
            <v>DRENO FRANCES COM AREIA</v>
          </cell>
          <cell r="C334" t="str">
            <v>M3</v>
          </cell>
          <cell r="D334">
            <v>62.25</v>
          </cell>
        </row>
        <row r="335">
          <cell r="A335" t="str">
            <v>73883/002</v>
          </cell>
          <cell r="B335" t="str">
            <v>DRENO FRANCES COM BRITA</v>
          </cell>
          <cell r="C335" t="str">
            <v>M3</v>
          </cell>
          <cell r="D335">
            <v>129.86000000000001</v>
          </cell>
        </row>
        <row r="336">
          <cell r="A336" t="str">
            <v>73883/003</v>
          </cell>
          <cell r="B336" t="str">
            <v>DRENO FRANCES COM CASCALHO</v>
          </cell>
          <cell r="C336" t="str">
            <v>M3</v>
          </cell>
          <cell r="D336">
            <v>49.33</v>
          </cell>
        </row>
        <row r="337">
          <cell r="A337">
            <v>73902</v>
          </cell>
          <cell r="B337" t="str">
            <v>CAMADA DRENANTE COM BRITA</v>
          </cell>
          <cell r="C337">
            <v>0</v>
          </cell>
          <cell r="D337">
            <v>0</v>
          </cell>
        </row>
        <row r="338">
          <cell r="A338" t="str">
            <v>73902/001</v>
          </cell>
          <cell r="B338" t="str">
            <v>CAMADA DRENANTE COM BRITA NUM 3</v>
          </cell>
          <cell r="C338" t="str">
            <v>M3</v>
          </cell>
          <cell r="D338">
            <v>117.17</v>
          </cell>
        </row>
        <row r="339">
          <cell r="A339">
            <v>73968</v>
          </cell>
          <cell r="B339" t="str">
            <v>COLOCACAO DE MANTA - MMA</v>
          </cell>
          <cell r="C339">
            <v>0</v>
          </cell>
          <cell r="D339">
            <v>0</v>
          </cell>
        </row>
        <row r="340">
          <cell r="A340" t="str">
            <v>73968/001</v>
          </cell>
          <cell r="B340" t="str">
            <v>COLOCACAO MANTA IMPERMEABILIZANTE</v>
          </cell>
          <cell r="C340" t="str">
            <v>M2</v>
          </cell>
          <cell r="D340">
            <v>30.88</v>
          </cell>
        </row>
        <row r="341">
          <cell r="A341">
            <v>73969</v>
          </cell>
          <cell r="B341" t="str">
            <v>DRENOS DE CHORUME EM TUBOS DRENANTES - MMA</v>
          </cell>
          <cell r="C341">
            <v>0</v>
          </cell>
          <cell r="D341">
            <v>0</v>
          </cell>
        </row>
        <row r="342">
          <cell r="A342" t="str">
            <v>73969/001</v>
          </cell>
          <cell r="B342" t="str">
            <v>DRENOS DE CHORUME EM TUBOS DRENANTES DE CONCRETO, DIAM=200MM,ENVOLTOS EM BRITA E GEOTEXTIL</v>
          </cell>
          <cell r="C342" t="str">
            <v>M</v>
          </cell>
          <cell r="D342">
            <v>53.74</v>
          </cell>
        </row>
        <row r="343">
          <cell r="A343">
            <v>74017</v>
          </cell>
          <cell r="B343" t="str">
            <v>EXECUCAO DE DRENOS DE CHORUME EM TUBOS DRENANTES</v>
          </cell>
          <cell r="C343">
            <v>0</v>
          </cell>
          <cell r="D343">
            <v>0</v>
          </cell>
        </row>
        <row r="344">
          <cell r="A344" t="str">
            <v>74017/001</v>
          </cell>
          <cell r="B344" t="str">
            <v>DRENOS DE CHORUME EM TUBOS DRENANTES, PVC, DIAM=100 MM, ENVOLTOSEM BRITA E GEOTEXTIL</v>
          </cell>
          <cell r="C344" t="str">
            <v>M</v>
          </cell>
          <cell r="D344">
            <v>38.44</v>
          </cell>
        </row>
        <row r="345">
          <cell r="A345" t="str">
            <v>74017/002</v>
          </cell>
          <cell r="B345" t="str">
            <v>DRENOS DE CHORUME EM TUBOS DRENANTES, PVC, DIAM=150 MM, ENVOLTOSEM BRITA E GEOTEXTIL</v>
          </cell>
          <cell r="C345" t="str">
            <v>M</v>
          </cell>
          <cell r="D345">
            <v>45.9</v>
          </cell>
        </row>
        <row r="346">
          <cell r="A346">
            <v>74167</v>
          </cell>
          <cell r="B346" t="str">
            <v>FORNECIMENTO/ASSENTAMENTO DE MANTA GEOTEXTIL BIDIM OP-60 EM DRENOS</v>
          </cell>
          <cell r="C346">
            <v>0</v>
          </cell>
          <cell r="D346">
            <v>0</v>
          </cell>
        </row>
        <row r="347">
          <cell r="A347" t="str">
            <v>74167/001</v>
          </cell>
          <cell r="B347" t="str">
            <v>FORNECIMENTO/ASSENTAMENTO DE MANTA GEOTEXTIL RT-31 (ANT OP-60) BIDIM</v>
          </cell>
          <cell r="C347" t="str">
            <v>M2</v>
          </cell>
          <cell r="D347">
            <v>17.64</v>
          </cell>
        </row>
        <row r="348">
          <cell r="A348">
            <v>75029</v>
          </cell>
          <cell r="B348" t="str">
            <v>TUBULAÇÃO EM PVC CORRUGADO RIGIDO PERFURADO P/ DRENAGEM</v>
          </cell>
          <cell r="C348">
            <v>0</v>
          </cell>
          <cell r="D348">
            <v>0</v>
          </cell>
        </row>
        <row r="349">
          <cell r="A349" t="str">
            <v>75029/001</v>
          </cell>
          <cell r="B349" t="str">
            <v>TUBO PVC CORRUGADO RIGIDO PERFURADO DN 150 PARA DRENAGEM - FORNECIMENTO E INSTALACAO</v>
          </cell>
          <cell r="C349" t="str">
            <v>M</v>
          </cell>
          <cell r="D349">
            <v>21.57</v>
          </cell>
        </row>
        <row r="350">
          <cell r="A350">
            <v>29</v>
          </cell>
          <cell r="B350" t="str">
            <v>ENROCAMENTOS</v>
          </cell>
          <cell r="C350">
            <v>0</v>
          </cell>
          <cell r="D350">
            <v>0</v>
          </cell>
        </row>
        <row r="351">
          <cell r="A351">
            <v>6454</v>
          </cell>
          <cell r="B351" t="str">
            <v>FORNECIMENTO E LANCAMENTO DE PEDRA DE MAO</v>
          </cell>
          <cell r="C351" t="str">
            <v>M3</v>
          </cell>
          <cell r="D351">
            <v>131.16999999999999</v>
          </cell>
        </row>
        <row r="352">
          <cell r="A352">
            <v>73611</v>
          </cell>
          <cell r="B352" t="str">
            <v>ENROCAMENTO COM PEDRA ARGAMASSADA TRAÇO 1:4 COM PEDRA DE MÃO</v>
          </cell>
          <cell r="C352" t="str">
            <v>M3</v>
          </cell>
          <cell r="D352">
            <v>254.33</v>
          </cell>
        </row>
        <row r="353">
          <cell r="A353">
            <v>73670</v>
          </cell>
          <cell r="B353" t="str">
            <v>MACIÇO DE ENROCAMENTO COM TOPOGRAFIA, INCLUSIVE TOPOGRAFO</v>
          </cell>
          <cell r="C353" t="str">
            <v>M3</v>
          </cell>
          <cell r="D353">
            <v>137.77000000000001</v>
          </cell>
        </row>
        <row r="354">
          <cell r="A354">
            <v>73697</v>
          </cell>
          <cell r="B354" t="str">
            <v>ENROCAMENTO MANUAL, SEM ARRUMACAO DO MATERIAL</v>
          </cell>
          <cell r="C354" t="str">
            <v>M3</v>
          </cell>
          <cell r="D354">
            <v>133.24</v>
          </cell>
        </row>
        <row r="355">
          <cell r="A355">
            <v>73698</v>
          </cell>
          <cell r="B355" t="str">
            <v>ENROCAMENTO MANUAL, COM ARRUMACAO DO MATERIAL</v>
          </cell>
          <cell r="C355" t="str">
            <v>M3</v>
          </cell>
          <cell r="D355">
            <v>157.88999999999999</v>
          </cell>
        </row>
        <row r="356">
          <cell r="A356">
            <v>30</v>
          </cell>
          <cell r="B356" t="str">
            <v>ENSECADEIRAS</v>
          </cell>
          <cell r="C356">
            <v>0</v>
          </cell>
          <cell r="D356">
            <v>0</v>
          </cell>
        </row>
        <row r="357">
          <cell r="A357">
            <v>73890</v>
          </cell>
          <cell r="B357" t="str">
            <v>ENSECADEIRA DE MADEIRA</v>
          </cell>
          <cell r="C357">
            <v>0</v>
          </cell>
          <cell r="D357">
            <v>0</v>
          </cell>
        </row>
        <row r="358">
          <cell r="A358" t="str">
            <v>73890/001</v>
          </cell>
          <cell r="B358" t="str">
            <v>ENSECADEIRA DE MADEIRA COM PAREDE SIMPLES</v>
          </cell>
          <cell r="C358" t="str">
            <v>M2</v>
          </cell>
          <cell r="D358">
            <v>68.37</v>
          </cell>
        </row>
        <row r="359">
          <cell r="A359" t="str">
            <v>73890/002</v>
          </cell>
          <cell r="B359" t="str">
            <v>ENSECADEIRA DE MADEIRA COM PAREDE DUPLA</v>
          </cell>
          <cell r="C359" t="str">
            <v>M2</v>
          </cell>
          <cell r="D359">
            <v>173.18</v>
          </cell>
        </row>
        <row r="360">
          <cell r="A360">
            <v>31</v>
          </cell>
          <cell r="B360" t="str">
            <v>GABIOES</v>
          </cell>
          <cell r="C360">
            <v>0</v>
          </cell>
          <cell r="D360">
            <v>0</v>
          </cell>
        </row>
        <row r="361">
          <cell r="A361">
            <v>73666</v>
          </cell>
          <cell r="B361" t="str">
            <v>PROTECAO COM GABIOES DE PEDRA DE MÃO EM CAIXA DE MALHA HEXAGONAL 8CM X10CM</v>
          </cell>
          <cell r="C361" t="str">
            <v>M3</v>
          </cell>
          <cell r="D361">
            <v>417.89</v>
          </cell>
        </row>
        <row r="362">
          <cell r="A362">
            <v>73842</v>
          </cell>
          <cell r="B362" t="str">
            <v>GABIAO TIPO COLCHAO RENO</v>
          </cell>
          <cell r="C362">
            <v>0</v>
          </cell>
          <cell r="D362">
            <v>0</v>
          </cell>
        </row>
        <row r="363">
          <cell r="A363" t="str">
            <v>73842/001</v>
          </cell>
          <cell r="B363" t="str">
            <v>GABIAO TIPO COLCHAO RENO COM H = 0,17 M</v>
          </cell>
          <cell r="C363" t="str">
            <v>M2</v>
          </cell>
          <cell r="D363">
            <v>73.39</v>
          </cell>
        </row>
        <row r="364">
          <cell r="A364" t="str">
            <v>73842/002</v>
          </cell>
          <cell r="B364" t="str">
            <v>GABIAO TIPO COLCHAO RENO COM H = 0,23 M</v>
          </cell>
          <cell r="C364" t="str">
            <v>M2</v>
          </cell>
          <cell r="D364">
            <v>81.47</v>
          </cell>
        </row>
        <row r="365">
          <cell r="A365" t="str">
            <v>73842/003</v>
          </cell>
          <cell r="B365" t="str">
            <v>GABIAO TIPO COLCHAO RENO COM H = 0,30 M</v>
          </cell>
          <cell r="C365" t="str">
            <v>M2</v>
          </cell>
          <cell r="D365">
            <v>93.04</v>
          </cell>
        </row>
        <row r="366">
          <cell r="A366">
            <v>73889</v>
          </cell>
          <cell r="B366" t="str">
            <v>GABIAO TIPO CAIXA COM DIAFRAGMA</v>
          </cell>
          <cell r="C366">
            <v>0</v>
          </cell>
          <cell r="D366">
            <v>0</v>
          </cell>
        </row>
        <row r="367">
          <cell r="A367" t="str">
            <v>73889/001</v>
          </cell>
          <cell r="B367" t="str">
            <v>GABIAO TIPO CAIXA COM DIAFRAGMA GALVANIZADO</v>
          </cell>
          <cell r="C367" t="str">
            <v>M3</v>
          </cell>
          <cell r="D367">
            <v>242.55</v>
          </cell>
        </row>
        <row r="368">
          <cell r="A368" t="str">
            <v>73889/002</v>
          </cell>
          <cell r="B368" t="str">
            <v>GABIAO TIPO CAIXA COM DIAFRAGMA GALVANIZADO PLASTIFICADO</v>
          </cell>
          <cell r="C368" t="str">
            <v>M3</v>
          </cell>
          <cell r="D368">
            <v>242.55</v>
          </cell>
        </row>
        <row r="369">
          <cell r="A369">
            <v>32</v>
          </cell>
          <cell r="B369" t="str">
            <v>MUROS DE ARRIMO</v>
          </cell>
          <cell r="C369">
            <v>0</v>
          </cell>
          <cell r="D369">
            <v>0</v>
          </cell>
        </row>
        <row r="370">
          <cell r="A370">
            <v>73843</v>
          </cell>
          <cell r="B370" t="str">
            <v>MURO DE ARRIMO DE CONCRETO</v>
          </cell>
          <cell r="C370">
            <v>0</v>
          </cell>
          <cell r="D370">
            <v>0</v>
          </cell>
        </row>
        <row r="371">
          <cell r="A371" t="str">
            <v>73843/001</v>
          </cell>
          <cell r="B371" t="str">
            <v>MURO DE ARRIMO DE CONCRETO CICLOPICO COM 30% DE PEDRA DE MAO</v>
          </cell>
          <cell r="C371" t="str">
            <v>M3</v>
          </cell>
          <cell r="D371">
            <v>261.64999999999998</v>
          </cell>
        </row>
        <row r="372">
          <cell r="A372">
            <v>73844</v>
          </cell>
          <cell r="B372" t="str">
            <v>MURO DE ARRIMO DE ALVENARIA</v>
          </cell>
          <cell r="C372">
            <v>0</v>
          </cell>
          <cell r="D372">
            <v>0</v>
          </cell>
        </row>
        <row r="373">
          <cell r="A373" t="str">
            <v>73844/001</v>
          </cell>
          <cell r="B373" t="str">
            <v>MURO DE ARRIMO DE ALVENARIA DE PEDRA ARGAMASSADA</v>
          </cell>
          <cell r="C373" t="str">
            <v>M3</v>
          </cell>
          <cell r="D373">
            <v>320.48</v>
          </cell>
        </row>
        <row r="374">
          <cell r="A374" t="str">
            <v>73844/002</v>
          </cell>
          <cell r="B374" t="str">
            <v>MURO DE ARRIMO DE ALVENARIA DE TIJOLOS</v>
          </cell>
          <cell r="C374" t="str">
            <v>M3</v>
          </cell>
          <cell r="D374">
            <v>258.31</v>
          </cell>
        </row>
        <row r="375">
          <cell r="A375">
            <v>35</v>
          </cell>
          <cell r="B375" t="str">
            <v>CALHAS DE DRENAGEM/ALAS DE GALERIAS (ESTRUT. DE LANCAMENTO)</v>
          </cell>
          <cell r="C375">
            <v>0</v>
          </cell>
          <cell r="D375">
            <v>0</v>
          </cell>
        </row>
        <row r="376">
          <cell r="A376">
            <v>74150</v>
          </cell>
          <cell r="B376" t="str">
            <v>VALETA E SAIDAS LATERAIS D AGU</v>
          </cell>
          <cell r="C376">
            <v>0</v>
          </cell>
          <cell r="D376">
            <v>0</v>
          </cell>
        </row>
        <row r="377">
          <cell r="A377" t="str">
            <v>74150/001</v>
          </cell>
          <cell r="B377" t="str">
            <v>VALETA E SAIDAS LATERAIS D AGUA (EXECUTADA C/MOTONIVELADORA</v>
          </cell>
          <cell r="C377" t="str">
            <v>M</v>
          </cell>
          <cell r="D377">
            <v>0.71</v>
          </cell>
        </row>
        <row r="378">
          <cell r="A378">
            <v>36</v>
          </cell>
          <cell r="B378" t="str">
            <v>POCOS DE VISITA/BOCAS DE LOBO/CX. DE PASSAGEM/CX. DIVERSAS</v>
          </cell>
          <cell r="C378">
            <v>0</v>
          </cell>
          <cell r="D378">
            <v>0</v>
          </cell>
        </row>
        <row r="379">
          <cell r="A379">
            <v>73772</v>
          </cell>
          <cell r="B379" t="str">
            <v>BUEIRO TUBULAR DE CONCRETO ARMADO</v>
          </cell>
          <cell r="C379">
            <v>0</v>
          </cell>
          <cell r="D379">
            <v>0</v>
          </cell>
        </row>
        <row r="380">
          <cell r="A380" t="str">
            <v>73772/001</v>
          </cell>
          <cell r="B380" t="str">
            <v>BUEIRO SIMPLES TUBULAÇÃO DE CONCRETO ARMADO DIAM=0,80M ALT=1,50M ASSENTE EM BERCO CONCRETO CICLOPICO INCLUSIVE MATERIAIS ESCAVACAO E REATERRO E TOPOGRAFO, EXCLUSIVE MATERIAL JAZIDA E TRANSPORTE.</v>
          </cell>
          <cell r="C380" t="str">
            <v>M</v>
          </cell>
          <cell r="D380">
            <v>516.1</v>
          </cell>
        </row>
        <row r="381">
          <cell r="A381">
            <v>73799</v>
          </cell>
          <cell r="B381" t="str">
            <v>FORNECIMENTO/ASSENT GRELHAS FF P/CAIXAS DE RALO</v>
          </cell>
          <cell r="C381">
            <v>0</v>
          </cell>
          <cell r="D381">
            <v>0</v>
          </cell>
        </row>
        <row r="382">
          <cell r="A382" t="str">
            <v>73799/001</v>
          </cell>
          <cell r="B382" t="str">
            <v>GRELHA EM FERRO FUNDIDO, DIMENSÕES 30X90CM, 85KG PARA CX RALO, FORNECIDA E ASSENTADA COM ARGAMASSA 1:4 CIMENTO:AREIA.</v>
          </cell>
          <cell r="C382" t="str">
            <v>UN</v>
          </cell>
          <cell r="D382">
            <v>223.29</v>
          </cell>
        </row>
        <row r="383">
          <cell r="A383">
            <v>73856</v>
          </cell>
          <cell r="B383" t="str">
            <v>BOCA PARA BUEIRO TUBULAR DE CONCRETO SIMPLES</v>
          </cell>
          <cell r="C383">
            <v>0</v>
          </cell>
          <cell r="D383">
            <v>0</v>
          </cell>
        </row>
        <row r="384">
          <cell r="A384" t="str">
            <v>73856/001</v>
          </cell>
          <cell r="B384" t="str">
            <v>BOCA P/BUEIRO SIMPLES TUBULAR D=0,40M EM CONC CICLOP INCL FORMAS ESCA-VACAO REATERRO E MATERIAIS EXCL MATERIAL REATERRO JAZIDA E TRANSPORTE.</v>
          </cell>
          <cell r="C384" t="str">
            <v>UN</v>
          </cell>
          <cell r="D384">
            <v>244.86</v>
          </cell>
        </row>
        <row r="385">
          <cell r="A385" t="str">
            <v>73856/002</v>
          </cell>
          <cell r="B385" t="str">
            <v>BOCA PARA BUEIRO SIMPLES TUBULAR, DIAMETRO =0,60M, EM CONCRETO CICLOPICO, INCLUINDO FORMAS, ESCAVACAO, REATERRO E MATERIAIS, EXCLUINDO MATERIAL REATERRO JAZIDA E TRANSPORTE.</v>
          </cell>
          <cell r="C385" t="str">
            <v>UN</v>
          </cell>
          <cell r="D385">
            <v>414.56</v>
          </cell>
        </row>
        <row r="386">
          <cell r="A386" t="str">
            <v>73856/003</v>
          </cell>
          <cell r="B386" t="str">
            <v>BOCA PARA BUEIRO SIMPLES TUBULAR, DIAMETRO =0,80M, EM CONCRETO CICLOPICO, INCLUINDO FORMAS, ESCAVACAO, REATERRO E MATERIAIS, EXCLUINDO MATERIAL REATERRO JAZIDA E TRANSPORTE.</v>
          </cell>
          <cell r="C386" t="str">
            <v>UN</v>
          </cell>
          <cell r="D386">
            <v>637.28</v>
          </cell>
        </row>
        <row r="387">
          <cell r="A387" t="str">
            <v>73856/004</v>
          </cell>
          <cell r="B387" t="str">
            <v>BOCA PARA BUEIRO SIMPLES TUBULAR, DIAMETRO =1,00M, EM CONCRETO CICLOPICO, INCLUINDO FORMAS, ESCAVACAO, REATERRO E MATERIAIS, EXCLUINDO MATERIAL REATERRO JAZIDA E TRANSPORTE.</v>
          </cell>
          <cell r="C387" t="str">
            <v>UN</v>
          </cell>
          <cell r="D387">
            <v>917.98</v>
          </cell>
        </row>
        <row r="388">
          <cell r="A388" t="str">
            <v>73856/005</v>
          </cell>
          <cell r="B388" t="str">
            <v>BOCA PARA BUEIRO SIMPLES TUBULAR, DIAMETRO =1,20M, EM CONCRETO CICLOPICO, INCLUINDO FORMAS, ESCAVACAO, REATERRO E MATERIAIS, EXCLUINDO MATERIAL REATERRO JAZIDA E TRANSPORTE.</v>
          </cell>
          <cell r="C388" t="str">
            <v>UN</v>
          </cell>
          <cell r="D388">
            <v>1260.53</v>
          </cell>
        </row>
        <row r="389">
          <cell r="A389" t="str">
            <v>73856/006</v>
          </cell>
          <cell r="B389" t="str">
            <v>BOCA PARA BUEIRO DUPLO TUBULAR, DIAMETRO =0,40M, EM CONCRETO CICLOPICO, INCLUINDO FORMAS, ESCAVACAO, REATERRO E MATERIAIS, EXCLUINDO MATERIAL REATERRO JAZIDA E TRANSPORTE.</v>
          </cell>
          <cell r="C389" t="str">
            <v>UN</v>
          </cell>
          <cell r="D389">
            <v>353.37</v>
          </cell>
        </row>
        <row r="390">
          <cell r="A390" t="str">
            <v>73856/007</v>
          </cell>
          <cell r="B390" t="str">
            <v>BOCA PARA BUEIRO DUPLO TUBULAR, DIAMETRO =0,60M, EM CONCRETO CICLOPICO, INCLUINDO FORMAS, ESCAVACAO, REATERRO E MATERIAIS, EXCLUINDO MATERIAL REATERRO JAZIDA E TRANSPORTE.</v>
          </cell>
          <cell r="C390" t="str">
            <v>UN</v>
          </cell>
          <cell r="D390">
            <v>599.88</v>
          </cell>
        </row>
        <row r="391">
          <cell r="A391" t="str">
            <v>73856/008</v>
          </cell>
          <cell r="B391" t="str">
            <v>BOCA PARA BUEIRO DUPLO TUBULAR, DIAMETRO =0,80M, EM CONCRETO CICLOPICO, INCLUINDO FORMAS, ESCAVACAO, REATERRO E MATERIAIS, EXCLUINDO MATERIAL REATERRO JAZIDA E TRANSPORTE.</v>
          </cell>
          <cell r="C391" t="str">
            <v>UN</v>
          </cell>
          <cell r="D391">
            <v>921.12</v>
          </cell>
        </row>
        <row r="392">
          <cell r="A392" t="str">
            <v>73856/009</v>
          </cell>
          <cell r="B392" t="str">
            <v>BOCA PARA BUEIRO DUPLO TUBULAR, DIAMETRO =1,00M, EM CONCRETO CICLOPICO, INCLUINDO FORMAS, ESCAVACAO, REATERRO E MATERIAIS, EXCLUINDO MATERIAL REATERRO JAZIDA E TRANSPORTE.</v>
          </cell>
          <cell r="C392" t="str">
            <v>UN</v>
          </cell>
          <cell r="D392">
            <v>1322.32</v>
          </cell>
        </row>
        <row r="393">
          <cell r="A393" t="str">
            <v>73856/010</v>
          </cell>
          <cell r="B393" t="str">
            <v>BOCA PARA BUEIRO DUPLOTUBULAR, DIAMETRO =1,20M, EM CONCRETO CICLOPICO,INCLUINDO FORMAS, ESCAVACAO, REATERRO E MATERIAIS, EXCLUINDO MATERIALREATERRO JAZIDA E TRANSPORTE.</v>
          </cell>
          <cell r="C393" t="str">
            <v>UN</v>
          </cell>
          <cell r="D393">
            <v>1808.99</v>
          </cell>
        </row>
        <row r="394">
          <cell r="A394" t="str">
            <v>73856/011</v>
          </cell>
          <cell r="B394" t="str">
            <v>BOCA PARA BUEIRO TRIPLO TUBULAR, DIAMETRO =0,40M, EM CONCRETO CICLOPICO, INCLUINDO FORMAS, ESCAVACAO, REATERRO E MATERIAIS, EXCLUINDO MATERIAL REATERRO JAZIDA E TRANSPORTE.</v>
          </cell>
          <cell r="C394" t="str">
            <v>UN</v>
          </cell>
          <cell r="D394">
            <v>461.61</v>
          </cell>
        </row>
        <row r="395">
          <cell r="A395" t="str">
            <v>73856/012</v>
          </cell>
          <cell r="B395" t="str">
            <v>BOCA PARA BUEIRO TRIPLO TUBULAR, DIAMETRO =0,60M, EM CONCRETO CICLOPICO, INCLUINDO FORMAS, ESCAVACAO, REATERRO E MATERIAIS, EXCLUINDO MATERIAL REATERRO JAZIDA E TRANSPORTE.</v>
          </cell>
          <cell r="C395" t="str">
            <v>UN</v>
          </cell>
          <cell r="D395">
            <v>784.94</v>
          </cell>
        </row>
        <row r="396">
          <cell r="A396" t="str">
            <v>73856/013</v>
          </cell>
          <cell r="B396" t="str">
            <v>BOCA PARA BUEIRO TRIPLO TUBULAR, DIAMETRO =0,80M, EM CONCRETO CICLOPICO, INCLUINDO FORMAS, ESCAVACAO, REATERRO E MATERIAIS, EXCLUINDO MATERIAL REATERRO JAZIDA E TRANSPORTE.</v>
          </cell>
          <cell r="C396" t="str">
            <v>UN</v>
          </cell>
          <cell r="D396">
            <v>1204.69</v>
          </cell>
        </row>
        <row r="397">
          <cell r="A397" t="str">
            <v>73856/014</v>
          </cell>
          <cell r="B397" t="str">
            <v>BOCA PARA BUEIRO TRIPLO TUBULAR, DIAMETRO =1,00M, EM CONCRETO CICLOPICO, INCLUINDO FORMAS, ESCAVACAO, REATERRO E MATERIAIS, EXCLUINDO MATERIAL REATERRO JAZIDA E TRANSPORTE.</v>
          </cell>
          <cell r="C397" t="str">
            <v>UN</v>
          </cell>
          <cell r="D397">
            <v>1726.93</v>
          </cell>
        </row>
        <row r="398">
          <cell r="A398" t="str">
            <v>73856/015</v>
          </cell>
          <cell r="B398" t="str">
            <v>BOCA PARA BUEIRO TRIPLO TUBULAR, DIAMETRO =1,20M, EM CONCRETO CICLOPICO, INCLUINDO FORMAS, ESCAVACAO, REATERRO E MATERIAIS, EXCLUINDO MATERIAL REATERRO JAZIDA E TRANSPORTE.</v>
          </cell>
          <cell r="C398" t="str">
            <v>UN</v>
          </cell>
          <cell r="D398">
            <v>2357.44</v>
          </cell>
        </row>
        <row r="399">
          <cell r="A399">
            <v>73950</v>
          </cell>
          <cell r="B399" t="str">
            <v>CAIXA RALO "BOCA DE LOBO" EM ALVENARIA C/GRELHA FERRO</v>
          </cell>
          <cell r="C399">
            <v>0</v>
          </cell>
          <cell r="D399">
            <v>0</v>
          </cell>
        </row>
        <row r="400">
          <cell r="A400" t="str">
            <v>73950/001</v>
          </cell>
          <cell r="B400" t="str">
            <v>CAIXA TIPO ”BOCA LOBO” 30X90X90CM, EM ALV TIJ MACICO 1 VEZ, REVESTIDACOM ARGAMASSA 1:4 CIMENTO:AREIA, SOBRE BASE DE CONCRETO SIMPLES FCK=10MPA, COM GRELHA FOFO 135KG, INCLUINDO ESCAVACAO E REATERRO.</v>
          </cell>
          <cell r="C400" t="str">
            <v>UN</v>
          </cell>
          <cell r="D400">
            <v>690.83</v>
          </cell>
        </row>
        <row r="401">
          <cell r="A401">
            <v>73963</v>
          </cell>
          <cell r="B401" t="str">
            <v>POCO VISITA ANEL CONCRETO P/COLETOR ESGOTO SANITARIO</v>
          </cell>
          <cell r="C401">
            <v>0</v>
          </cell>
          <cell r="D401">
            <v>0</v>
          </cell>
        </row>
        <row r="402">
          <cell r="A402" t="str">
            <v>73963/001</v>
          </cell>
          <cell r="B402" t="str">
            <v>POCO DE VISITA PARA REDE DE ESG. SANIT., EM ANEIS DE CONCRETO, DIÂMETRO = 60CM, PROF=80CM, INCLUINDO DEGRAU, EXCLUINDO TAMPAO FERRO FUNDIDO.</v>
          </cell>
          <cell r="C402" t="str">
            <v>UN</v>
          </cell>
          <cell r="D402">
            <v>199.71</v>
          </cell>
        </row>
        <row r="403">
          <cell r="A403" t="str">
            <v>73963/002</v>
          </cell>
          <cell r="B403" t="str">
            <v>POCO DE VISITA PARA REDE DE ESG. SANIT., EM ANEIS DE CONCRETO, DIÂMETRO = 60CM, PROF = 100CM, INCLUINDO DEGRAU, EXCLUINDO TAMPAO FERRO FUNDIDO.</v>
          </cell>
          <cell r="C403" t="str">
            <v>UN</v>
          </cell>
          <cell r="D403">
            <v>247.9</v>
          </cell>
        </row>
        <row r="404">
          <cell r="A404" t="str">
            <v>73963/003</v>
          </cell>
          <cell r="B404" t="str">
            <v>POCO DE VISITA PARA REDE DE ESG. SANIT., EM ANEIS DE CONCRETO, DIÂMETRO = 60CM, PROF = 60CM, INCLUINDO DEGRAU, EXCLUINDO TAMPAO FERRO FUNDIDO.</v>
          </cell>
          <cell r="C404" t="str">
            <v>UN</v>
          </cell>
          <cell r="D404">
            <v>175.41</v>
          </cell>
        </row>
        <row r="405">
          <cell r="A405" t="str">
            <v>73963/004</v>
          </cell>
          <cell r="B405" t="str">
            <v>POCO DE VISITA PARA REDE DE ESG. SANIT., EM ANEIS DE CONCRETO, DIÂMETRO = 60CM E 110CM, PROF = 105CM, INCLUINDO DEGRAU, EXCLUINDO TAMPAO FERRO FUNDIDO.</v>
          </cell>
          <cell r="C405" t="str">
            <v>UN</v>
          </cell>
          <cell r="D405">
            <v>759.26</v>
          </cell>
        </row>
        <row r="406">
          <cell r="A406" t="str">
            <v>73963/005</v>
          </cell>
          <cell r="B406" t="str">
            <v>POCO DE VISITA PARA REDE DE ESG. SANIT., EM ANEIS DE CONCRETO, DIÂMETRO = 60CM E 110CM, PROF = 120CM, INCLUINDO DEGRAU, EXCLUINDO TAMPAO FERRO FUNDIDO.</v>
          </cell>
          <cell r="C406" t="str">
            <v>UN</v>
          </cell>
          <cell r="D406">
            <v>830.68</v>
          </cell>
        </row>
        <row r="407">
          <cell r="A407" t="str">
            <v>73963/006</v>
          </cell>
          <cell r="B407" t="str">
            <v>POCO DE VISITA PARA REDE DE ESG. SANIT., EM ANEIS DE CONCRETO, DIÂMETRO = 60CM E 110CM, PROF = 140CM, INCLUINDO DEGRAU, EXCLUINDO TAMPAO FERRO FUNDIDO.</v>
          </cell>
          <cell r="C407" t="str">
            <v>UN</v>
          </cell>
          <cell r="D407">
            <v>938.93</v>
          </cell>
        </row>
        <row r="408">
          <cell r="A408" t="str">
            <v>73963/007</v>
          </cell>
          <cell r="B408" t="str">
            <v>POCO DE VISITA PARA REDE DE ESG. SANIT., EM ANEIS DE CONCRETO, DIÂMETRO = 60CM E 110CM, PROF = 150CM, INCLUINDO DEGRAU, EXCLUINDO TAMPAO FERRO FUNDIDO.</v>
          </cell>
          <cell r="C408" t="str">
            <v>UN</v>
          </cell>
          <cell r="D408">
            <v>993.14</v>
          </cell>
        </row>
        <row r="409">
          <cell r="A409" t="str">
            <v>73963/008</v>
          </cell>
          <cell r="B409" t="str">
            <v>POCO DE VISITA PARA REDE DE ESG. SANIT., EM ANEIS DE CONCRETO, DIÂMETRO = 60CM E 110CM, PROF = 160CM, INCLUINDO DEGRAU, EXCLUINDO TAMPAO FERRO FUNDIDO.</v>
          </cell>
          <cell r="C409" t="str">
            <v>UN</v>
          </cell>
          <cell r="D409">
            <v>997.97</v>
          </cell>
        </row>
        <row r="410">
          <cell r="A410" t="str">
            <v>73963/009</v>
          </cell>
          <cell r="B410" t="str">
            <v>POCO DE VISITA PARA REDE DE ESG. SANIT., EM ANEIS DE CONCRETO, DIÂMETRO = 110CM, PROF = 170CM, INCLUINDO DEGRAU, EXCLUINDO TAMPAO FERRO FUNDIDO.</v>
          </cell>
          <cell r="C410" t="str">
            <v>UN</v>
          </cell>
          <cell r="D410">
            <v>1069.17</v>
          </cell>
        </row>
        <row r="411">
          <cell r="A411" t="str">
            <v>73963/010</v>
          </cell>
          <cell r="B411" t="str">
            <v>POCO DE VISITA PARA REDE DE ESG. SANIT., EM ANEIS DE CONCRETO, DIÂMETRO = 60CM E 110CM, PROF = 200CM, INCLUINDO DEGRAU, EXCLUINDO TAMPAO FERRO FUNDIDO.</v>
          </cell>
          <cell r="C411" t="str">
            <v>UN</v>
          </cell>
          <cell r="D411">
            <v>1133.19</v>
          </cell>
        </row>
        <row r="412">
          <cell r="A412" t="str">
            <v>73963/011</v>
          </cell>
          <cell r="B412" t="str">
            <v>POCO DE VISITA PARA REDE DE ESG. SANIT., EM ANEIS DE CONCRETO, DIÂMETRO = 60CM E 110CM, PROF = 230CM, INCLUINDO DEGRAU, EXCLUINDO TAMPAO FERRO FUNDIDO.</v>
          </cell>
          <cell r="C412" t="str">
            <v>UN</v>
          </cell>
          <cell r="D412">
            <v>1217.47</v>
          </cell>
        </row>
        <row r="413">
          <cell r="A413" t="str">
            <v>73963/012</v>
          </cell>
          <cell r="B413" t="str">
            <v>POCO DE VISITA PARA REDE DE ESG. SANIT., EM ANEIS DE CONCRETO, DIÂMETRO = 60CM E 110CM, PROF = 260CM, INCLUINDO DEGRAU, EXCLUINDO TAMPAO FERRO FUNDIDO.</v>
          </cell>
          <cell r="C413" t="str">
            <v>UN</v>
          </cell>
          <cell r="D413">
            <v>1347.61</v>
          </cell>
        </row>
        <row r="414">
          <cell r="A414" t="str">
            <v>73963/013</v>
          </cell>
          <cell r="B414" t="str">
            <v>POCO DE VISITA PARA REDE DE ESG. SANIT., EM ANEIS DE CONCRETO, DIÂMETRO = 60CM E 110CM, PROF = 290CM, INCLUINDO DEGRAU, EXCLUINDO TAMPAO FERRO FUNDIDO.</v>
          </cell>
          <cell r="C414" t="str">
            <v>UN</v>
          </cell>
          <cell r="D414">
            <v>1473.31</v>
          </cell>
        </row>
        <row r="415">
          <cell r="A415" t="str">
            <v>73963/014</v>
          </cell>
          <cell r="B415" t="str">
            <v>POCO DE VISITA PARA REDE DE ESG. SANIT., EM ANEIS DE CONCRETO, DIÂMETRO = 60CM E 110CM, PROF = 320CM, INCLUINDO DEGRAU, EXCLUINDO TAMPAO FERRO FUNDIDO.</v>
          </cell>
          <cell r="C415" t="str">
            <v>UN</v>
          </cell>
          <cell r="D415">
            <v>1544.95</v>
          </cell>
        </row>
        <row r="416">
          <cell r="A416" t="str">
            <v>73963/015</v>
          </cell>
          <cell r="B416" t="str">
            <v>POCO DE VISITA PARA REDE DE ESG. SANIT., EM ANEIS DE CONCRETO, DIÂMETRO = 60CM E 110CM, PROF = 350CM, INCLUINDO DEGRAU, EXCLUINDO TAMPAO FERRO FUNDIDO.</v>
          </cell>
          <cell r="C416" t="str">
            <v>UN</v>
          </cell>
          <cell r="D416">
            <v>1679.55</v>
          </cell>
        </row>
        <row r="417">
          <cell r="A417" t="str">
            <v>73963/016</v>
          </cell>
          <cell r="B417" t="str">
            <v>POCO DE VISITA PARA REDE DE ESG. SANIT., EM ANEIS DE CONCRETO, DIÂMETRO = 60CM E 110CM, PROF = 380CM, INCLUINDO DEGRAU, EXCLUINDO TAMPAO FERRO FUNDIDO.</v>
          </cell>
          <cell r="C417" t="str">
            <v>UN</v>
          </cell>
          <cell r="D417">
            <v>1796.47</v>
          </cell>
        </row>
        <row r="418">
          <cell r="A418" t="str">
            <v>73963/017</v>
          </cell>
          <cell r="B418" t="str">
            <v>POCO DE VISITA PARA REDE DE ESG. SANIT., EM ANEIS DE CONCRETO, DIÂMETRO = 60CM E 110CM, PROF = 410CM, INCLUINDO DEGRAU, EXCLUINDO TAMPAO FERRO FUNDIDO.</v>
          </cell>
          <cell r="C418" t="str">
            <v>UN</v>
          </cell>
          <cell r="D418">
            <v>1931.45</v>
          </cell>
        </row>
        <row r="419">
          <cell r="A419" t="str">
            <v>73963/018</v>
          </cell>
          <cell r="B419" t="str">
            <v>POCO DE VISITA PARA REDE DE ESG. SANIT., EM ANEIS DE CONCRETO, DIÂMETRO = 60CM E 110CM, PROF = 440CM, INCLUINDO DEGRAU, EXCLUINDO TAMPAO FERRO FUNDIDO.</v>
          </cell>
          <cell r="C419" t="str">
            <v>UN</v>
          </cell>
          <cell r="D419">
            <v>2025.01</v>
          </cell>
        </row>
        <row r="420">
          <cell r="A420" t="str">
            <v>73963/019</v>
          </cell>
          <cell r="B420" t="str">
            <v>POCO DE VISITA PARA REDE DE ESG. SANIT., EM ANEIS DE CONCRETO, DIÂMETRO = 60CM E 110CM, PROF = 470CM, INCLUINDO DEGRAU, EXCLUINDO TAMPAO FERRO FUNDIDO.</v>
          </cell>
          <cell r="C420" t="str">
            <v>UN</v>
          </cell>
          <cell r="D420">
            <v>2150.9299999999998</v>
          </cell>
        </row>
        <row r="421">
          <cell r="A421" t="str">
            <v>73963/020</v>
          </cell>
          <cell r="B421" t="str">
            <v>POCO DE VISITA PARA REDE DE ESG. SANIT., EM ANEIS DE CONCRETO, DIÂMETRO = 60CM E 110CM, PROF = 500CM, INCLUINDO DEGRAU, EXCLUINDO TAMPAO FERRO FUNDIDO.</v>
          </cell>
          <cell r="C421" t="str">
            <v>UN</v>
          </cell>
          <cell r="D421">
            <v>2276.48</v>
          </cell>
        </row>
        <row r="422">
          <cell r="A422" t="str">
            <v>73963/021</v>
          </cell>
          <cell r="B422" t="str">
            <v>POCO DE VISITA PARA REDE DE ESG. SANIT., EM ANEIS DE CONCRETO, DIÂMETRO = 60CM E 110CM, PROF = 530CM, INCLUINDO DEGRAU, EXCLUINDO TAMPAO FERRO FUNDIDO.</v>
          </cell>
          <cell r="C422" t="str">
            <v>UN</v>
          </cell>
          <cell r="D422">
            <v>2409.54</v>
          </cell>
        </row>
        <row r="423">
          <cell r="A423" t="str">
            <v>73963/022</v>
          </cell>
          <cell r="B423" t="str">
            <v>POCO DE VISITA PARA REDE DE ESG. SANIT., EM ANEIS DE CONCRETO, DIÂMETRO = 60CM E 110CM, PROF = 560CM, INCLUINDO DEGRAU, EXCLUINDO TAMPAO FERRO FUNDIDO.</v>
          </cell>
          <cell r="C423" t="str">
            <v>UN</v>
          </cell>
          <cell r="D423">
            <v>2535.1</v>
          </cell>
        </row>
        <row r="424">
          <cell r="A424" t="str">
            <v>73963/023</v>
          </cell>
          <cell r="B424" t="str">
            <v>POCO DE VISITA PARA REDE DE ESG. SANIT., EM ANEIS DE CONCRETO, DIÂMETRO = 60CM E 110CM, PROF = 590CM, INCLUINDO DEGRAU, EXCLUINDO TAMPAO FERRO FUNDIDO.</v>
          </cell>
          <cell r="C424" t="str">
            <v>UN</v>
          </cell>
          <cell r="D424">
            <v>2660.65</v>
          </cell>
        </row>
        <row r="425">
          <cell r="A425" t="str">
            <v>73963/024</v>
          </cell>
          <cell r="B425" t="str">
            <v>POCO DE VISITA PARA REDE DE ESG. SANIT., EM ANEIS DE CONCRETO, DIÂMETRO = 60CM E 110CM, PROF = 690CM, INCLUINDO DEGRAU, EXCLUINDO TAMPAO FERRO FUNDIDO.</v>
          </cell>
          <cell r="C425" t="str">
            <v>UN</v>
          </cell>
          <cell r="D425">
            <v>2786.83</v>
          </cell>
        </row>
        <row r="426">
          <cell r="A426" t="str">
            <v>73963/025</v>
          </cell>
          <cell r="B426" t="str">
            <v>POCO DE VISITA PARA REDE DE ESG. SANIT., EM ANEIS DE CONCRETO, DIÂMETRO = 60CM E 110CM, PROF = 650CM, INCLUINDO DEGRAU, EXCLUINDO TAMPAO FERRO FUNDIDO.</v>
          </cell>
          <cell r="C426" t="str">
            <v>UN</v>
          </cell>
          <cell r="D426">
            <v>2912.38</v>
          </cell>
        </row>
        <row r="427">
          <cell r="A427" t="str">
            <v>73963/026</v>
          </cell>
          <cell r="B427" t="str">
            <v>POCO DE VISITA PARA REDE DE ESG. SANIT., EM ANEIS DE CONCRETO, DIÂMETRO = 60CM E 110CM, PROF = 680CM, INCLUINDO DEGRAU, EXCLUINDO TAMPAO FERRO FUNDIDO.</v>
          </cell>
          <cell r="C427" t="str">
            <v>UN</v>
          </cell>
          <cell r="D427">
            <v>3038.3</v>
          </cell>
        </row>
        <row r="428">
          <cell r="A428" t="str">
            <v>73963/027</v>
          </cell>
          <cell r="B428" t="str">
            <v>POCO DE VISITA PARA REDE DE ESG. SANIT., EM ANEIS DE CONCRETO, DIÂMETRO = 60CM E 110CM, PROF = 710CM, INCLUINDO DEGRAU, EXCLUINDO TAMPAO FERRO FUNDIDO.</v>
          </cell>
          <cell r="C428" t="str">
            <v>UN</v>
          </cell>
          <cell r="D428">
            <v>3163.86</v>
          </cell>
        </row>
        <row r="429">
          <cell r="A429" t="str">
            <v>73963/028</v>
          </cell>
          <cell r="B429" t="str">
            <v>POCO VISITA ESG SANIT ANEL CONC PRE-MOLD PROF=1,20M C/TAMPAOFF TIPO MEDIO(AD)D=60CM 125KG/DEGRAUS FF/REJUNTAMENTO ANEIS/REVEST LISO CALHA INTERNA C/ARG CIM/AREIA 1:4. BASE/BANQUETAEM CONCR FCK=10MPA</v>
          </cell>
          <cell r="C429" t="str">
            <v>UN</v>
          </cell>
          <cell r="D429">
            <v>981.69</v>
          </cell>
        </row>
        <row r="430">
          <cell r="A430" t="str">
            <v>73963/029</v>
          </cell>
          <cell r="B430" t="str">
            <v>POCO VISITA ESG SANIT ANEL CONC PRE-MOLD PROF=1,40M C/TAMPAOFF TIPO MEDIO(AD)D=60CM 125KG/DEGRAUS FF/REJUNTAMENTO ANEIS/REVEST LISO CALHA INTERNA C/ARG CIM/AREIA 1:4. BASE/BANQUETAEM CONCR FCK=10MPA</v>
          </cell>
          <cell r="C430" t="str">
            <v>UN</v>
          </cell>
          <cell r="D430">
            <v>1066.23</v>
          </cell>
        </row>
        <row r="431">
          <cell r="A431" t="str">
            <v>73963/030</v>
          </cell>
          <cell r="B431" t="str">
            <v>POCO VISITA ESG SANIT ANEL CONC PRE-MOLD PROF=1,50M C/TAMPAOFF TIPO MEDIO(AD)D=60CM 125KG/DEGRAUS FF/REJUNTAMENTO ANEIS/REVEST LISO CALHA INTERNA C/ARG CIM/AREIA 1:4. BASE/BANQUETAEM CONCR FCK=10MPA</v>
          </cell>
          <cell r="C431" t="str">
            <v>UN</v>
          </cell>
          <cell r="D431">
            <v>1156.57</v>
          </cell>
        </row>
        <row r="432">
          <cell r="A432" t="str">
            <v>73963/031</v>
          </cell>
          <cell r="B432" t="str">
            <v>POCO VISITA ESG SANIT ANEL CONC PRE-MOLD PROF=1,60M C/TAMPAOFF TIPO MEDIO(AD)D=60CM 125KG/DEGRAUS FF/REJUNTAMENTO ANEIS/REVEST LISO CALHA INTERNA C/ARG CIM/AREIA 1:4. BASE/BANQUETAEM CONCR FCK=10MPA</v>
          </cell>
          <cell r="C432" t="str">
            <v>UN</v>
          </cell>
          <cell r="D432">
            <v>1161.99</v>
          </cell>
        </row>
        <row r="433">
          <cell r="A433" t="str">
            <v>73963/032</v>
          </cell>
          <cell r="B433" t="str">
            <v>POCO VISITA ESG SANIT ANEL CONC PRE-MOLD PROF=1,70M C/TAMPAOFF TIPO MEDIO(AD)D=60CM 125KG/DEGRAUS FF/REJUNTAMENTO ANEIS/REVEST LISO CALHA INTERNA C/ARG CIM/AREIA 1:4. BASE/BANQUETAEM CONCR FCK=10MPA</v>
          </cell>
          <cell r="C433" t="str">
            <v>UN</v>
          </cell>
          <cell r="D433">
            <v>1179.1199999999999</v>
          </cell>
        </row>
        <row r="434">
          <cell r="A434" t="str">
            <v>73963/033</v>
          </cell>
          <cell r="B434" t="str">
            <v>POCO VISITA ESG SANIT ANEL CONC PRE-MOLD PROF=2,00M C/TAMPAOFF TIPO MEDIO(AD)D=60CM 125KG/DEGRAUS FF/REJUNTAMENTO ANEIS/REVEST LISO CALHA INTERNA C/ARG CIM/AREIA 1:4. BASE/BANQUETAEM CONCR FCK=10MPA</v>
          </cell>
          <cell r="C434" t="str">
            <v>UN</v>
          </cell>
          <cell r="D434">
            <v>1305.81</v>
          </cell>
        </row>
        <row r="435">
          <cell r="A435" t="str">
            <v>73963/034</v>
          </cell>
          <cell r="B435" t="str">
            <v>POCO VISITA ESG SANIT ANEL CONC PRE MOLD PROF=2,30M C/TAMPAOFF TIPO MEDIO(AD)D=60CM 125KG/DEGRAUS FF/REJUNTAMENTO ANEIS/REVEST LISO CALHA INTERNA C/ARG CIM/AREIA 1:4. BASE/BANQUETAEM CONCR FCK=10MPA</v>
          </cell>
          <cell r="C435" t="str">
            <v>UN</v>
          </cell>
          <cell r="D435">
            <v>1378.88</v>
          </cell>
        </row>
        <row r="436">
          <cell r="A436" t="str">
            <v>73963/035</v>
          </cell>
          <cell r="B436" t="str">
            <v>POCO VISITA ESG SANIT ANEL CONC PRE-MOLD PROF=2,60M C/TAMPAOFF TIPO MEDIO(AD)D=60CM 125KG/DEGRAUS FF/REJUNTAMENTO ANEIS/REVEST LISO CALHA INTERNA C/ARG CIM/AREIA 1:4. BASE/BANQUETAEM CONCR FCK=10MPA</v>
          </cell>
          <cell r="C436" t="str">
            <v>UN</v>
          </cell>
          <cell r="D436">
            <v>1505.57</v>
          </cell>
        </row>
        <row r="437">
          <cell r="A437" t="str">
            <v>73963/036</v>
          </cell>
          <cell r="B437" t="str">
            <v>POCO VISITA ESG SANIT ANEL CONC PRE-MOLD PROF=2,90M C/TAMPAOFF TIPO MEDIO(AD) D=60CM 125KG/DEGRAUS FF/REJUNTAMENTO ANEIS/REVEST LISO CALHA INTERNA C/ARG CIM/AREIA 1:4. BASE/BANQUETAEM CONCR FCK=10MPA</v>
          </cell>
          <cell r="C437" t="str">
            <v>UN</v>
          </cell>
          <cell r="D437">
            <v>1632.26</v>
          </cell>
        </row>
        <row r="438">
          <cell r="A438" t="str">
            <v>73963/037</v>
          </cell>
          <cell r="B438" t="str">
            <v>POCO VISITA ESG SANIT ANEL CONC PRE-MOLD PROF=3,20M C/TAMPAOFF TIPO MEDIO(AD)D=60CM 125KG/DEGRAUS FF/REJUNTAMENTOANEIS/REVEST LISO CALHA INTERNA C/ARG CIM/AREIA 1:4. BASE/BANQUETAEM CONCR FCK=10MPA</v>
          </cell>
          <cell r="C438" t="str">
            <v>UN</v>
          </cell>
          <cell r="D438">
            <v>1726.95</v>
          </cell>
        </row>
        <row r="439">
          <cell r="A439" t="str">
            <v>73963/038</v>
          </cell>
          <cell r="B439" t="str">
            <v>POCO VISITA ESG SANIT ANEL CONC PRE-MOLD PROF=3,50M C/TAMPAOFF TIPO MEDIO(AD)D=60CM 125KG/DEGRAUS FF/REJUNTAMENTO/ANEIS/REVEST LISO CALHA INTERNA C/ARG CIM/AREIA 1:4. BASE/BANQUETAEM CONCR FCK=10MPA</v>
          </cell>
          <cell r="C439" t="str">
            <v>UN</v>
          </cell>
          <cell r="D439">
            <v>1853.98</v>
          </cell>
        </row>
        <row r="440">
          <cell r="A440" t="str">
            <v>73963/039</v>
          </cell>
          <cell r="B440" t="str">
            <v>POCO VISITA ESG SANIT ANEL CONC PRE-MOLD PROF=3,80M C/TAMPAOFF TIPO MEDIO(AD)D=60CM 125KG/DEGRAUS FF/REJUNTAMENTO ANEIS/REVEST LISO CALHA INTERNA C/ARG CIM/AREIA 1:4. BASE/BANQUETAEM CONCR FCK=10MPA</v>
          </cell>
          <cell r="C440" t="str">
            <v>UN</v>
          </cell>
          <cell r="D440">
            <v>1980.89</v>
          </cell>
        </row>
        <row r="441">
          <cell r="A441" t="str">
            <v>73963/040</v>
          </cell>
          <cell r="B441" t="str">
            <v>POCO VISITA ESG SANIT ANEL CONC PRE-MOLD PROF=4,10M C/TAMPAOFF TIPO MEDIO(AD)D=60CM 125KG/DEGRAUS FF/REJUNTAMENTO ANEIS/REVEST LISO CALHA INTERNA C/ARG CIM/AREIA 1:4. BASE/BANQUETAEM CONCR FCK=10MPA</v>
          </cell>
          <cell r="C441" t="str">
            <v>UN</v>
          </cell>
          <cell r="D441">
            <v>2073.0500000000002</v>
          </cell>
        </row>
        <row r="442">
          <cell r="A442" t="str">
            <v>73963/041</v>
          </cell>
          <cell r="B442" t="str">
            <v>POCO VISITA ESG SANIT ANEL CONC PRE MOLD PROF=4,40M C/TAMPAOFF TIPO MEDIO(AD)D=60CM 125KG/DEGRAUS FF/REJUNTAMENTO ANEIS/REVEST LISO CALHA INTERNA C/ARG CIM/AREIA 1:4. BASE/BANQUETAEM CONCR FCK=10MPA</v>
          </cell>
          <cell r="C442" t="str">
            <v>UN</v>
          </cell>
          <cell r="D442">
            <v>2198.75</v>
          </cell>
        </row>
        <row r="443">
          <cell r="A443" t="str">
            <v>73963/042</v>
          </cell>
          <cell r="B443" t="str">
            <v>POCO VISITA ESG SANIT ANEL CONC PRE-MOLD PROF=4,70M C/TAMPAOFF TIPO MEDIO(AD)D=60CM 125KG/DEGRAUS FF/REJUNTAMENTO ANEIS/REVEST LISO CALHA INTERNA C/ARG CIM/AREIA 1:4. BASE/BANQUETAEM CONCR FCK=10MPA</v>
          </cell>
          <cell r="C443" t="str">
            <v>UN</v>
          </cell>
          <cell r="D443">
            <v>2297.2199999999998</v>
          </cell>
        </row>
        <row r="444">
          <cell r="A444" t="str">
            <v>73963/043</v>
          </cell>
          <cell r="B444" t="str">
            <v>POCO VISITA ESG SANIT ANEL CONC PRE-MOLD PROF=5,00M C/TAMPAOFF TIPO MEDIO(AD)D=60CM 125KG/DEGRAUS FF/REJUNTAMENTO ANEIS/REVEST LISO CALHA INTERNA C/ARG CIM/AREIA 1:4. BASE/BANQUETAEM CONCR FCK=10MPA</v>
          </cell>
          <cell r="C444" t="str">
            <v>UN</v>
          </cell>
          <cell r="D444">
            <v>2404.92</v>
          </cell>
        </row>
        <row r="445">
          <cell r="A445" t="str">
            <v>73963/044</v>
          </cell>
          <cell r="B445" t="str">
            <v>POCO VISITA ESG SANIT ANEL CONC PRE-MOLD PROF=0,80M C/TAMPAOFF TIPO MEDIO(AD)D=60CM 125KG/DEGRAUS FF/REJUNTAMENTO ANEIS/REVEST LISO CALHA INTERNA C/ARG CIM/AREIA 1:4. BASE/BANQUETAEM CONCR FCK=10MPA</v>
          </cell>
          <cell r="C445" t="str">
            <v>UN</v>
          </cell>
          <cell r="D445">
            <v>430.9</v>
          </cell>
        </row>
        <row r="446">
          <cell r="A446" t="str">
            <v>73963/045</v>
          </cell>
          <cell r="B446" t="str">
            <v>POCO DE VISITA PARA REDE DE ESG. SANIT., EM ANEIS DE CONCRETO, DIÂMETRO = 60CM E 110CM, PROF = 240CM, INCLUINDO DEGRAU, EXCLUINDO TAMPAO FERRO FUNDIDO.</v>
          </cell>
          <cell r="C446" t="str">
            <v>UN</v>
          </cell>
          <cell r="D446">
            <v>1269.5999999999999</v>
          </cell>
        </row>
        <row r="447">
          <cell r="A447" t="str">
            <v>73963/046</v>
          </cell>
          <cell r="B447" t="str">
            <v>POCO DE VISITA PARA REDE DE ESG. SANIT., EM ANEIS DE CONCRETO, DIÂMETRO = 60CM E 110CM, PROF = 250CM, INCLUINDO DEGRAU, EXCLUINDO TAMPAO FERRO FUNDIDO.</v>
          </cell>
          <cell r="C447" t="str">
            <v>UN</v>
          </cell>
          <cell r="D447">
            <v>1304.23</v>
          </cell>
        </row>
        <row r="448">
          <cell r="A448" t="str">
            <v>73963/047</v>
          </cell>
          <cell r="B448" t="str">
            <v>POCO DE VISITA PARA REDE DE ESG. SANIT., EM ANEIS DE CONCRETO, DIÂMETRO = 60CM E 110CM, PROF = 280CM, INCLUINDO DEGRAU, EXCLUINDO TAMPAO FERRO FUNDIDO.</v>
          </cell>
          <cell r="C448" t="str">
            <v>UN</v>
          </cell>
          <cell r="D448">
            <v>1431.41</v>
          </cell>
        </row>
        <row r="449">
          <cell r="A449" t="str">
            <v>73963/048</v>
          </cell>
          <cell r="B449" t="str">
            <v>POCO DE VISITA PARA REDE DE ESG. SANIT., EM ANEIS DE CONCRETO, DIÂMETRO = 60CM E 110CM, PROF = 310CM, INCLUINDO DEGRAU, EXCLUINDO TAMPAO FERRO FUNDIDO.</v>
          </cell>
          <cell r="C449" t="str">
            <v>UN</v>
          </cell>
          <cell r="D449">
            <v>1521.07</v>
          </cell>
        </row>
        <row r="450">
          <cell r="A450">
            <v>74124</v>
          </cell>
          <cell r="B450" t="str">
            <v>POCO VISITA CONCRETO ARMADO P/COLETOR AGUAS PLUVIAIS</v>
          </cell>
          <cell r="C450">
            <v>0</v>
          </cell>
          <cell r="D450">
            <v>0</v>
          </cell>
        </row>
        <row r="451">
          <cell r="A451" t="str">
            <v>74124/001</v>
          </cell>
          <cell r="B451" t="str">
            <v>POCO VISITA AG PLUV:CONC ARM 1X1X1,40M COLETOR D=40 A 50CMPAREDE E=15CM BASE CONC FCK=10MPA REVEST C/ARG CIM/AREIA 1:4DEGRAUS FF INCL FORN TODOS MATERIAIS</v>
          </cell>
          <cell r="C451" t="str">
            <v>UN</v>
          </cell>
          <cell r="D451">
            <v>1188.5</v>
          </cell>
        </row>
        <row r="452">
          <cell r="A452" t="str">
            <v>74124/002</v>
          </cell>
          <cell r="B452" t="str">
            <v>POCO VISITA AG PLUV:CONC ARM 1,10X1,10X1,40M COLETOR D=60CMPAREDE E=15CM BASE CONC FCK=10MPA REVEST C/ARG CIM/AREIA 1:4DEGRAUS FF INCL FORN TODOS MATERIAIS</v>
          </cell>
          <cell r="C452" t="str">
            <v>UN</v>
          </cell>
          <cell r="D452">
            <v>1383.59</v>
          </cell>
        </row>
        <row r="453">
          <cell r="A453" t="str">
            <v>74124/003</v>
          </cell>
          <cell r="B453" t="str">
            <v>POCO VISITA AG PLUV:CONC ARM 1,20X1,20X1,40M COLETOR D=70CMPAREDE E=15CM BASE CONC FCK=10MPA REVEST C/ARG CIM/AREIA 1:4DEGRAUS FF INCL FORN TODOS MATERIAIS</v>
          </cell>
          <cell r="C453" t="str">
            <v>UN</v>
          </cell>
          <cell r="D453">
            <v>1496.85</v>
          </cell>
        </row>
        <row r="454">
          <cell r="A454" t="str">
            <v>74124/004</v>
          </cell>
          <cell r="B454" t="str">
            <v>POCO VISITA AG PLUV:CONC ARM 1,30X1,30X1,40M COLETOR D=80CMPAREDE E=15CM BASE CONC FCK=10MPA REVEST C/ARG CIM/AREIA 1:4DEGRAUS FF INCL FORN TODOS MATERIAIS</v>
          </cell>
          <cell r="C454" t="str">
            <v>UN</v>
          </cell>
          <cell r="D454">
            <v>1673.87</v>
          </cell>
        </row>
        <row r="455">
          <cell r="A455" t="str">
            <v>74124/005</v>
          </cell>
          <cell r="B455" t="str">
            <v>POCO VISITA CONCRETO ARMADO P/AG PLUV 1,40X1,40X1,50M COLETOR D=90CMPAREDE E=15CM BASE CONCRETO FCK=10MPA REVESTIDO C/ARG CIM/AREIA 1:4DEGRAUS FF INCL FORN TODOS MATERIAIS</v>
          </cell>
          <cell r="C455" t="str">
            <v>UN</v>
          </cell>
          <cell r="D455">
            <v>1962.32</v>
          </cell>
        </row>
        <row r="456">
          <cell r="A456" t="str">
            <v>74124/006</v>
          </cell>
          <cell r="B456" t="str">
            <v>POCO VISITA AG PLUV:CONC ARM 1,50X1,50X1,60M COLETOR D=1M PAREDE E=15CM BASE CONC FCK=10MPA REVEST C/ARG CIM/AREIA 1:4DEGRAUS FF INCL FORN TODOS MATERIAIS</v>
          </cell>
          <cell r="C456" t="str">
            <v>UN</v>
          </cell>
          <cell r="D456">
            <v>2154.94</v>
          </cell>
        </row>
        <row r="457">
          <cell r="A457" t="str">
            <v>74124/007</v>
          </cell>
          <cell r="B457" t="str">
            <v>POCO VISITA AG PLUV:CONC ARM 1,60X1,60X1,70M COLETOR D=1,10MPAREDE E=15CM BASE CONC FCK=10MPA REVEST C/ARG CIM/AREIA 1:4DEGRAUS FF INCL FORN TODOS MATERIAIS</v>
          </cell>
          <cell r="C457" t="str">
            <v>UN</v>
          </cell>
          <cell r="D457">
            <v>2344.4499999999998</v>
          </cell>
        </row>
        <row r="458">
          <cell r="A458" t="str">
            <v>74124/008</v>
          </cell>
          <cell r="B458" t="str">
            <v>POCO VISITA AG PLUV:CONC ARM 1,70X1,70X1,80M COLETOR D=1,20MPAREDE E=15CM BASE CONC FCK=10MPA REVEST C/ARG CIM/AREIA 1:4DEGRAUS FF INCL FORN TODOS MATERIAIS</v>
          </cell>
          <cell r="C458" t="str">
            <v>UN</v>
          </cell>
          <cell r="D458">
            <v>2530.2800000000002</v>
          </cell>
        </row>
        <row r="459">
          <cell r="A459">
            <v>74162</v>
          </cell>
          <cell r="B459" t="str">
            <v>CAIXA DE ALVENARIA P/ PROTECAO DE REGISTRO</v>
          </cell>
          <cell r="C459">
            <v>0</v>
          </cell>
          <cell r="D459">
            <v>0</v>
          </cell>
        </row>
        <row r="460">
          <cell r="A460" t="str">
            <v>74162/001</v>
          </cell>
          <cell r="B460" t="str">
            <v>CAIXA DE CONCRETO, ALTURA = 1,00 METRO, DIAMETRO REGISTRO &lt; 150 MM</v>
          </cell>
          <cell r="C460" t="str">
            <v>UN</v>
          </cell>
          <cell r="D460">
            <v>65.06</v>
          </cell>
        </row>
        <row r="461">
          <cell r="A461">
            <v>74206</v>
          </cell>
          <cell r="B461" t="str">
            <v>CAIXAS COLETORAS</v>
          </cell>
          <cell r="C461">
            <v>0</v>
          </cell>
          <cell r="D461">
            <v>0</v>
          </cell>
        </row>
        <row r="462">
          <cell r="A462" t="str">
            <v>74206/001</v>
          </cell>
          <cell r="B462" t="str">
            <v>CAIXA COLETORA, 1,20X1,20X1,50M, COM FUNDO E TAMPA DE CONCRETO E PAREDES EM ALVENARIA</v>
          </cell>
          <cell r="C462" t="str">
            <v>UN</v>
          </cell>
          <cell r="D462">
            <v>851.38</v>
          </cell>
        </row>
        <row r="463">
          <cell r="A463" t="str">
            <v>74206/002</v>
          </cell>
          <cell r="B463" t="str">
            <v>CAIXA COLETORA, 0,25 X 0,85 X 1,0 M (REF.DR-01/OBRAS RE)</v>
          </cell>
          <cell r="C463" t="str">
            <v>UN</v>
          </cell>
          <cell r="D463">
            <v>410.64</v>
          </cell>
        </row>
        <row r="464">
          <cell r="A464">
            <v>74212</v>
          </cell>
          <cell r="B464" t="str">
            <v>MODULO TIPO &gt; POCO DE INSPECAO EM ALVENARIACOMPREENDE: - ESCAVACAO EM QQ TERRENO, EXCETO ROCHA, TRANSPORTE,CARGA,DESCARGA E ESPALHAMENTO DO MATERIAL EXCEDENTE EM BOTA -FORA.</v>
          </cell>
          <cell r="C464">
            <v>0</v>
          </cell>
          <cell r="D464">
            <v>0</v>
          </cell>
        </row>
        <row r="465">
          <cell r="A465" t="str">
            <v>74212/001</v>
          </cell>
          <cell r="B465" t="str">
            <v>MÓDULO TÍPICO &gt; POÇO DE VISITA EM ALVENARIA PARA REDE DE ESGOTO SANITÁRIO, DIAMETRO 0,60 M - PROFUNDIDADE 1,60 METROS</v>
          </cell>
          <cell r="C465" t="str">
            <v>UN</v>
          </cell>
          <cell r="D465">
            <v>1880.85</v>
          </cell>
        </row>
        <row r="466">
          <cell r="A466">
            <v>74214</v>
          </cell>
          <cell r="B466" t="str">
            <v>MODULO TIPO &gt; PV EM ALVENARIA P/ REDE COLETORACOMPREENDE: - ESCAVACAO EM QQ TERRENO, EXCETO ROCHA, TRANSPORTE,CARGA,DESCARGA E ESPALHAMENTO DO MATERIAL EXCEDENTE EM BOTA-FORA.</v>
          </cell>
          <cell r="C466">
            <v>0</v>
          </cell>
          <cell r="D466">
            <v>0</v>
          </cell>
        </row>
        <row r="467">
          <cell r="A467" t="str">
            <v>74214/001</v>
          </cell>
          <cell r="B467" t="str">
            <v>MÓDULO TÍPICO &gt; POÇO DE VISITA EM ALVENARIA PARA REDE DE ESGOTO SANITÁRIO, DIAMETRO 1,20 M - PROFUNDIDADE ATE 2,00 METROS</v>
          </cell>
          <cell r="C467" t="str">
            <v>UN</v>
          </cell>
          <cell r="D467">
            <v>3234.98</v>
          </cell>
        </row>
        <row r="468">
          <cell r="A468" t="str">
            <v>74214/002</v>
          </cell>
          <cell r="B468" t="str">
            <v>MÓDULO TÍPICO &gt; POÇO DE VISITA EM ALVENARIA PARA REDE DE ESGOTO SANITÁRIO, DIAMETRO 1,20 M - PROFUNDIDADE ATE 4,00 METROS.</v>
          </cell>
          <cell r="C468" t="str">
            <v>UN</v>
          </cell>
          <cell r="D468">
            <v>4611.6899999999996</v>
          </cell>
        </row>
        <row r="469">
          <cell r="A469">
            <v>74224</v>
          </cell>
          <cell r="B469" t="str">
            <v>POCO DE VISITA - DRENAGEM PLUVIAL - EM CONCRETO ESTRUTURAL</v>
          </cell>
          <cell r="C469">
            <v>0</v>
          </cell>
          <cell r="D469">
            <v>0</v>
          </cell>
        </row>
        <row r="470">
          <cell r="A470" t="str">
            <v>74224/001</v>
          </cell>
          <cell r="B470" t="str">
            <v>POÇO DE VISITA EM CONCRETO ESTRUTURAL - DRENAGEM PLUVIAL, DIMENSÕES INTERNAS DE 90X150X80CM (LARGXCOMPXALT.)”, PARA REDE DE 600 MM, EXCLUSOTAMPÃO E CHAMINÉ.</v>
          </cell>
          <cell r="C470" t="str">
            <v>UN</v>
          </cell>
          <cell r="D470">
            <v>1239.9000000000001</v>
          </cell>
        </row>
        <row r="471">
          <cell r="A471">
            <v>37</v>
          </cell>
          <cell r="B471" t="str">
            <v>MEIO FIO, LINHA D'AGUA E SARJERTA</v>
          </cell>
          <cell r="C471">
            <v>0</v>
          </cell>
          <cell r="D471">
            <v>0</v>
          </cell>
        </row>
        <row r="472">
          <cell r="A472">
            <v>73763</v>
          </cell>
          <cell r="B472" t="str">
            <v>SARJETA E MEIO FIO CONJUGADOS</v>
          </cell>
          <cell r="C472">
            <v>0</v>
          </cell>
          <cell r="D472">
            <v>0</v>
          </cell>
        </row>
        <row r="473">
          <cell r="A473" t="str">
            <v>73763/001</v>
          </cell>
          <cell r="B473" t="str">
            <v>MEIO-FIO E SARJETA DE CONCRETO MOLDADO NO LOCAL, USINADO 15 MPA, COM 0,65 M BASE X 0,30 M ALTURA, REJUNTE EM ARGAMASSA TRACO 1:3,5 (CIMENTOE AREIA)</v>
          </cell>
          <cell r="C473" t="str">
            <v>M</v>
          </cell>
          <cell r="D473">
            <v>59.62</v>
          </cell>
        </row>
        <row r="474">
          <cell r="A474" t="str">
            <v>73763/002</v>
          </cell>
          <cell r="B474" t="str">
            <v>MEIO-FIO E SARJETA DE CONCRETO MOLDADO NO LOCAL, USINADO 15 MPA, COM 0,45 M BASE X 0,30 M ALTURA, REJUNTE EM ARGAMASSA TRACO 1:3,5 (CIMENTOE AREIA)</v>
          </cell>
          <cell r="C474" t="str">
            <v>M</v>
          </cell>
          <cell r="D474">
            <v>43.85</v>
          </cell>
        </row>
        <row r="475">
          <cell r="A475" t="str">
            <v>73763/003</v>
          </cell>
          <cell r="B475" t="str">
            <v>MEIO-FIO E SARJETA CONJUGADOS DE CONCRETO 15 MPA, 47 CM BASE X 30 CM ALTURA, MOLDADO "IN LOCO" COM EXTRUSORA</v>
          </cell>
          <cell r="C475" t="str">
            <v>M</v>
          </cell>
          <cell r="D475">
            <v>38.03</v>
          </cell>
        </row>
        <row r="476">
          <cell r="A476" t="str">
            <v>73763/004</v>
          </cell>
          <cell r="B476" t="str">
            <v>MEIO-FIO E SARJETA CONJUGADOS DE CONCRETO 15 MPA, 35 CM BASE X 30 CM ALTURA, MOLDADO "IN LOCO" COM EXTRUSORA</v>
          </cell>
          <cell r="C476" t="str">
            <v>M</v>
          </cell>
          <cell r="D476">
            <v>31.88</v>
          </cell>
        </row>
        <row r="477">
          <cell r="A477" t="str">
            <v>73763/005</v>
          </cell>
          <cell r="B477" t="str">
            <v>MEIO-FIO E SARJETA CONJUGADOS DE CONCRETO 15 MPA, 30 CM BASE X 26 CM ALTURA, MOLDADO "IN LOCO" COM EXTRUSORA</v>
          </cell>
          <cell r="C477" t="str">
            <v>M</v>
          </cell>
          <cell r="D477">
            <v>23.23</v>
          </cell>
        </row>
        <row r="478">
          <cell r="A478">
            <v>73789</v>
          </cell>
          <cell r="B478" t="str">
            <v>MEIO FIO CONCRETO</v>
          </cell>
          <cell r="C478">
            <v>0</v>
          </cell>
          <cell r="D478">
            <v>0</v>
          </cell>
        </row>
        <row r="479">
          <cell r="A479" t="str">
            <v>73789/001</v>
          </cell>
          <cell r="B479" t="str">
            <v>MEIO-FIO DE CONCRETO MOLDADO NO LOCAL, USINADO 15 MPA, COM 0,45 M ALTURA X 0,15 M BASE, REJUNTE EM ARGAMASSA TRACO 1:3,5 (CIMENTO E AREIA)</v>
          </cell>
          <cell r="C479" t="str">
            <v>M</v>
          </cell>
          <cell r="D479">
            <v>36.130000000000003</v>
          </cell>
        </row>
        <row r="480">
          <cell r="A480" t="str">
            <v>73789/002</v>
          </cell>
          <cell r="B480" t="str">
            <v>MEIO-FIO DE CONCRETO MOLDADO NO LOCAL, USINADO 15 MPA, COM 0,30 M ALTURA X 0,15 M BASE, REJUNTE EM ARGAMASSA TRACO 1:3,5 (CIMENTO E AREIA)</v>
          </cell>
          <cell r="C480" t="str">
            <v>M</v>
          </cell>
          <cell r="D480">
            <v>24.9</v>
          </cell>
        </row>
        <row r="481">
          <cell r="A481">
            <v>74012</v>
          </cell>
          <cell r="B481" t="str">
            <v>SARJETA - CONCRETO ESTRUTURAL</v>
          </cell>
          <cell r="C481">
            <v>0</v>
          </cell>
          <cell r="D481">
            <v>0</v>
          </cell>
        </row>
        <row r="482">
          <cell r="A482" t="str">
            <v>74012/001</v>
          </cell>
          <cell r="B482" t="str">
            <v>SARJETA EM CONCRETO, PREPARO MANUAL, COM SEIXO ROLADO, ESPESSURA = 8CM, LARGURA = 40CM.</v>
          </cell>
          <cell r="C482" t="str">
            <v>M</v>
          </cell>
          <cell r="D482">
            <v>27.25</v>
          </cell>
        </row>
        <row r="483">
          <cell r="A483">
            <v>74208</v>
          </cell>
          <cell r="B483" t="str">
            <v>CONSTRUCAO DE MEIO-FIO E LINHA D AGU</v>
          </cell>
          <cell r="C483">
            <v>0</v>
          </cell>
          <cell r="D483">
            <v>0</v>
          </cell>
        </row>
        <row r="484">
          <cell r="A484" t="str">
            <v>74208/001</v>
          </cell>
          <cell r="B484" t="str">
            <v>CONSTRUCAO DE MEIO-FIO DE PEDRAS GRANITICAS, REJUNTADO C/ ARGAMASSA DECIMENTO E AREIA 1:2 E LINHA D AGUA DE PARALELEPIPEDOS,ASSENTADOS SOBREMISTURA DE CIMENTO E AREIA 1:6, C/ 6,0 CM DE ESPESSURA E REJUNTADOS C/ARGAMASSA DE CIMENTO E AREIA 1:2, INCLUSIV</v>
          </cell>
          <cell r="C484" t="str">
            <v>M</v>
          </cell>
          <cell r="D484">
            <v>47.19</v>
          </cell>
        </row>
        <row r="485">
          <cell r="A485">
            <v>74211</v>
          </cell>
          <cell r="B485" t="str">
            <v>LINHA D AGUA EM PARALELEPIPEDOS GRANITICO</v>
          </cell>
          <cell r="C485">
            <v>0</v>
          </cell>
          <cell r="D485">
            <v>0</v>
          </cell>
        </row>
        <row r="486">
          <cell r="A486" t="str">
            <v>74211/001</v>
          </cell>
          <cell r="B486" t="str">
            <v>LINHA D AGUA EM PARALELEPIPEDOS GRANITICOS, REJUNTADOS C/ ARCIMENTO E AREIA TRACO 1:3</v>
          </cell>
          <cell r="C486" t="str">
            <v>M</v>
          </cell>
          <cell r="D486">
            <v>23.49</v>
          </cell>
        </row>
        <row r="487">
          <cell r="A487">
            <v>74223</v>
          </cell>
          <cell r="B487" t="str">
            <v>MEIO-FIO</v>
          </cell>
          <cell r="C487">
            <v>0</v>
          </cell>
          <cell r="D487">
            <v>0</v>
          </cell>
        </row>
        <row r="488">
          <cell r="A488" t="str">
            <v>74223/001</v>
          </cell>
          <cell r="B488" t="str">
            <v>MEIO-FIO (GUIA) DE CONCRETO PRE-MOLDADO, DIMENSÕES 12X15X30X100CM (FACE SUPERIORXFACE INFERIORXALTURAXCOMPRIMENTO),REJUNTADO C/ARGAMASSA 1:4CIMENTO:AREIA, INCLUINDO ESCAVAÇÃO E REATERRO.</v>
          </cell>
          <cell r="C488" t="str">
            <v>M</v>
          </cell>
          <cell r="D488">
            <v>28.39</v>
          </cell>
        </row>
        <row r="489">
          <cell r="A489" t="str">
            <v>74223/002</v>
          </cell>
          <cell r="B489" t="str">
            <v>MEIO-FIO EM PEDRA GRANITICA, REJUNTADO C/ARGAMASSA CIMENTO E AREIA 1:3</v>
          </cell>
          <cell r="C489" t="str">
            <v>M</v>
          </cell>
          <cell r="D489">
            <v>22.58</v>
          </cell>
        </row>
        <row r="490">
          <cell r="A490">
            <v>74237</v>
          </cell>
          <cell r="B490" t="str">
            <v>MEIO-FIO COM SARJETA, EXECUTADO COM EXTRUSORA</v>
          </cell>
          <cell r="C490">
            <v>0</v>
          </cell>
          <cell r="D490">
            <v>0</v>
          </cell>
        </row>
        <row r="491">
          <cell r="A491" t="str">
            <v>74237/001</v>
          </cell>
          <cell r="B491" t="str">
            <v>MEIO-FIO COM SARJETA, EXECUTADO C/EXTRUSORA (SARJETA 30X8CMMEIO-FIO 15X10CM X H=23CM), INCLUI ESC.E ACERTO FAIXA 0,45M</v>
          </cell>
          <cell r="C491" t="str">
            <v>M</v>
          </cell>
          <cell r="D491">
            <v>21.68</v>
          </cell>
        </row>
        <row r="492">
          <cell r="A492">
            <v>317</v>
          </cell>
          <cell r="B492" t="str">
            <v>BUEIROS</v>
          </cell>
          <cell r="C492">
            <v>0</v>
          </cell>
          <cell r="D492">
            <v>0</v>
          </cell>
        </row>
        <row r="493">
          <cell r="A493">
            <v>74239</v>
          </cell>
          <cell r="B493" t="str">
            <v>CONSTRUCAO DE SUMIDOURO</v>
          </cell>
          <cell r="C493">
            <v>0</v>
          </cell>
          <cell r="D493">
            <v>0</v>
          </cell>
        </row>
        <row r="494">
          <cell r="A494" t="str">
            <v>74239/001</v>
          </cell>
          <cell r="B494" t="str">
            <v>P/EFLUENTE LIQUIDO DA FOSSA SEPTICA, D INT = 300CM / H INT = 660 CM</v>
          </cell>
          <cell r="C494" t="str">
            <v>UN</v>
          </cell>
          <cell r="D494">
            <v>12380.75</v>
          </cell>
        </row>
        <row r="495">
          <cell r="A495">
            <v>74240</v>
          </cell>
          <cell r="B495" t="str">
            <v>CONSTRUCAO DE FOSSA SEPTICA TIPO OMS</v>
          </cell>
          <cell r="C495">
            <v>0</v>
          </cell>
          <cell r="D495">
            <v>0</v>
          </cell>
        </row>
        <row r="496">
          <cell r="A496" t="str">
            <v>74240/001</v>
          </cell>
          <cell r="B496" t="str">
            <v>D INT = 200 CM, H INT = 240 CM</v>
          </cell>
          <cell r="C496" t="str">
            <v>UN</v>
          </cell>
          <cell r="D496">
            <v>2936.8</v>
          </cell>
        </row>
        <row r="497">
          <cell r="A497" t="str">
            <v>ESCO</v>
          </cell>
          <cell r="B497" t="str">
            <v>ESCORAMENTO</v>
          </cell>
          <cell r="C497">
            <v>0</v>
          </cell>
          <cell r="D497">
            <v>0</v>
          </cell>
        </row>
        <row r="498">
          <cell r="A498">
            <v>24</v>
          </cell>
          <cell r="B498" t="str">
            <v>ESCORAMENTO METALICO EM VALAS OU POCOS</v>
          </cell>
          <cell r="C498">
            <v>0</v>
          </cell>
          <cell r="D498">
            <v>0</v>
          </cell>
        </row>
        <row r="499">
          <cell r="A499">
            <v>73877</v>
          </cell>
          <cell r="B499" t="str">
            <v>ESCORAMENTO DE VALAS COM PRANCHOES METALICOS E QUADROS UTILIZANDO LON-GARINAS DE MADEIRA DE 3X5", INCLUSIVE POSTERIOR RETIRADA</v>
          </cell>
          <cell r="C499">
            <v>0</v>
          </cell>
          <cell r="D499">
            <v>0</v>
          </cell>
        </row>
        <row r="500">
          <cell r="A500" t="str">
            <v>73877/001</v>
          </cell>
          <cell r="B500" t="str">
            <v>ESCORAMENTO DE VALAS COM PRANCHOES METALICOS - AREA CRAVADA</v>
          </cell>
          <cell r="C500" t="str">
            <v>M2</v>
          </cell>
          <cell r="D500">
            <v>32.619999999999997</v>
          </cell>
        </row>
        <row r="501">
          <cell r="A501" t="str">
            <v>73877/002</v>
          </cell>
          <cell r="B501" t="str">
            <v>ESCORAMENTO DE VALAS COM PRANCHOES METALICOS - AREA NAO CRAVADA</v>
          </cell>
          <cell r="C501" t="str">
            <v>M2</v>
          </cell>
          <cell r="D501">
            <v>20.76</v>
          </cell>
        </row>
        <row r="502">
          <cell r="A502" t="str">
            <v>ESQV</v>
          </cell>
          <cell r="B502" t="str">
            <v>ESQUADRIAS/FERRAGENS/VIDROS</v>
          </cell>
          <cell r="C502">
            <v>0</v>
          </cell>
          <cell r="D502">
            <v>0</v>
          </cell>
        </row>
        <row r="503">
          <cell r="A503">
            <v>89</v>
          </cell>
          <cell r="B503" t="str">
            <v>PORTA DE MADEIRA</v>
          </cell>
          <cell r="C503">
            <v>0</v>
          </cell>
          <cell r="D503">
            <v>0</v>
          </cell>
        </row>
        <row r="504">
          <cell r="A504">
            <v>7100</v>
          </cell>
          <cell r="B504" t="str">
            <v>LAMINADO MELAMINICO TEXTURIZADO COLADO EM COMPENSADO ESPESSURA 1,3MM</v>
          </cell>
          <cell r="C504" t="str">
            <v>M2</v>
          </cell>
          <cell r="D504">
            <v>29.55</v>
          </cell>
        </row>
        <row r="505">
          <cell r="A505">
            <v>7101</v>
          </cell>
          <cell r="B505" t="str">
            <v>LAMINADO MELAMINICO LISO FOSCO E=1,3MM COLADO EM COMPENSA*</v>
          </cell>
          <cell r="C505" t="str">
            <v>M2</v>
          </cell>
          <cell r="D505">
            <v>28.32</v>
          </cell>
        </row>
        <row r="506">
          <cell r="A506">
            <v>72141</v>
          </cell>
          <cell r="B506" t="str">
            <v>FAIXA BATE MACA EM LAMINADO MELAMINICO TEXTURIZADO ESPESSURA 1,3MM PARA PORTA DE MADEIRA</v>
          </cell>
          <cell r="C506" t="str">
            <v>M2</v>
          </cell>
          <cell r="D506">
            <v>25.61</v>
          </cell>
        </row>
        <row r="507">
          <cell r="A507">
            <v>72142</v>
          </cell>
          <cell r="B507" t="str">
            <v>RETIRADA DE FOLHAS DE PORTA DE PASSAGEM OU JANELA</v>
          </cell>
          <cell r="C507" t="str">
            <v>UN</v>
          </cell>
          <cell r="D507">
            <v>4.5</v>
          </cell>
        </row>
        <row r="508">
          <cell r="A508">
            <v>72143</v>
          </cell>
          <cell r="B508" t="str">
            <v>RETIRADA DE BATENTES DE MADEIRA</v>
          </cell>
          <cell r="C508" t="str">
            <v>UN</v>
          </cell>
          <cell r="D508">
            <v>21.61</v>
          </cell>
        </row>
        <row r="509">
          <cell r="A509">
            <v>72144</v>
          </cell>
          <cell r="B509" t="str">
            <v>RECOLOCACAO DE FOLHAS DE PORTA DE PASSAGEM OU JANELA, CONSIDERANDO REAPROVEITAMENTO DO MATERIAL</v>
          </cell>
          <cell r="C509" t="str">
            <v>UN</v>
          </cell>
          <cell r="D509">
            <v>34.89</v>
          </cell>
        </row>
        <row r="510">
          <cell r="A510">
            <v>72146</v>
          </cell>
          <cell r="B510" t="str">
            <v>RECOLOCACAO DE BATENTES DE MADEIRA, CONSIDERANDO REAPROVEITAMENTO DE MATERIAL</v>
          </cell>
          <cell r="C510" t="str">
            <v>UN</v>
          </cell>
          <cell r="D510">
            <v>21.92</v>
          </cell>
        </row>
        <row r="511">
          <cell r="A511">
            <v>73880</v>
          </cell>
          <cell r="B511" t="str">
            <v>PORTA DE MADEIRA ALMOFADADA</v>
          </cell>
          <cell r="C511">
            <v>0</v>
          </cell>
          <cell r="D511">
            <v>0</v>
          </cell>
        </row>
        <row r="512">
          <cell r="A512" t="str">
            <v>73880/002</v>
          </cell>
          <cell r="B512" t="str">
            <v>PORTA DE MADEIRA ALMOFADADA SEMI-OCA 1A 0,80 A 2,10 INCLUSO ADUELA, ALIZAR, DOBRADIÇA E FECHADURA EXTERNA PADRÃO POPULAR</v>
          </cell>
          <cell r="C512" t="str">
            <v>UN</v>
          </cell>
          <cell r="D512">
            <v>443.71</v>
          </cell>
        </row>
        <row r="513">
          <cell r="A513">
            <v>73905</v>
          </cell>
          <cell r="B513" t="str">
            <v>BANDEIRA EM VENEZIANA MAD REGIONAL 1A 100X40CM FIXA C/ADUELA E ALIZAR</v>
          </cell>
          <cell r="C513">
            <v>0</v>
          </cell>
          <cell r="D513">
            <v>0</v>
          </cell>
        </row>
        <row r="514">
          <cell r="A514" t="str">
            <v>73905/001</v>
          </cell>
          <cell r="B514" t="str">
            <v>BANDEIRA PARA VIDRO EM MADEIRA 1A FIXA SEM ADUELA E ALIZAR, 40X60CM</v>
          </cell>
          <cell r="C514" t="str">
            <v>UN</v>
          </cell>
          <cell r="D514">
            <v>42.67</v>
          </cell>
        </row>
        <row r="515">
          <cell r="A515" t="str">
            <v>73905/002</v>
          </cell>
          <cell r="B515" t="str">
            <v>BANDEIRA PARA VIDRO EM MADEIRA 2A FIXA SEM ADUELA E ALIZAR, 40X60CM</v>
          </cell>
          <cell r="C515" t="str">
            <v>UN</v>
          </cell>
          <cell r="D515">
            <v>35.61</v>
          </cell>
        </row>
        <row r="516">
          <cell r="A516">
            <v>73906</v>
          </cell>
          <cell r="B516" t="str">
            <v>PORTA MADEIRA VENEZIANA</v>
          </cell>
          <cell r="C516">
            <v>0</v>
          </cell>
          <cell r="D516">
            <v>0</v>
          </cell>
        </row>
        <row r="517">
          <cell r="A517" t="str">
            <v>73906/001</v>
          </cell>
          <cell r="B517" t="str">
            <v>PORTA DE MADEIRA TIPO VENEZIANA, 70X210X3,5CM, INCLUSO ADUELA 1A, ALIZAR 1A E DOBRADICA COM ANEIS</v>
          </cell>
          <cell r="C517" t="str">
            <v>UN</v>
          </cell>
          <cell r="D517">
            <v>456.49</v>
          </cell>
        </row>
        <row r="518">
          <cell r="A518" t="str">
            <v>73906/002</v>
          </cell>
          <cell r="B518" t="str">
            <v>PORTA DE MADEIRA TIPO VENEZIANA 70X210X3,5CM C/MARCO 1A 7X3,5CM C/DOBRADICA LATAO CROMADO C/ANEIS</v>
          </cell>
          <cell r="C518" t="str">
            <v>UN</v>
          </cell>
          <cell r="D518">
            <v>386.48</v>
          </cell>
        </row>
        <row r="519">
          <cell r="A519" t="str">
            <v>73906/003</v>
          </cell>
          <cell r="B519" t="str">
            <v>PORTA DE MADEIRA TIPO VENEZIANA, 80X210X3CM, INCLUSO ADUELA 1A, ALIZAR1A E DOBRADICA COM ANEIS</v>
          </cell>
          <cell r="C519" t="str">
            <v>UN</v>
          </cell>
          <cell r="D519">
            <v>600.27</v>
          </cell>
        </row>
        <row r="520">
          <cell r="A520" t="str">
            <v>73906/004</v>
          </cell>
          <cell r="B520" t="str">
            <v>PORTA DE MADEIRA TIPO VENEZIANA, 120X210X3CM, 2 FOLHAS, INCLUSO ADUELA1A, ALIZAR 1A E DOBRADICA COM ANEIS</v>
          </cell>
          <cell r="C520" t="str">
            <v>UN</v>
          </cell>
          <cell r="D520">
            <v>816.94</v>
          </cell>
        </row>
        <row r="521">
          <cell r="A521" t="str">
            <v>73906/005</v>
          </cell>
          <cell r="B521" t="str">
            <v>PORTA DE MADEIRA TIPO VENEZIANA, 140X210X3CM, 2 FOLHAS, INCLUSO ADUELA1A, ALIZAR 1A E DOBRADICA COM ANEIS</v>
          </cell>
          <cell r="C521" t="str">
            <v>UN</v>
          </cell>
          <cell r="D521">
            <v>849.27</v>
          </cell>
        </row>
        <row r="522">
          <cell r="A522" t="str">
            <v>73906/006</v>
          </cell>
          <cell r="B522" t="str">
            <v>PORTA DE MADEIRA TIPO VENEZIANA, 60X210X3CM, INCLUSO ADUELA 1A, ALIZAR1A E DOBRADICA COM ANEIS</v>
          </cell>
          <cell r="C522" t="str">
            <v>UN</v>
          </cell>
          <cell r="D522">
            <v>482.73</v>
          </cell>
        </row>
        <row r="523">
          <cell r="A523">
            <v>73910</v>
          </cell>
          <cell r="B523" t="str">
            <v>PORTA DE MADEIRA COMPENSADA LISA</v>
          </cell>
          <cell r="C523">
            <v>0</v>
          </cell>
          <cell r="D523">
            <v>0</v>
          </cell>
        </row>
        <row r="524">
          <cell r="A524" t="str">
            <v>73910/001</v>
          </cell>
          <cell r="B524" t="str">
            <v>PORTA DE MADEIRA COMPENSADA LISA PARA PINTURA, 0,60X2,10M, INCLUSO ADUELA 2A, ALIZAR 2A E DOBRADICA</v>
          </cell>
          <cell r="C524" t="str">
            <v>UN</v>
          </cell>
          <cell r="D524">
            <v>189.87</v>
          </cell>
        </row>
        <row r="525">
          <cell r="A525" t="str">
            <v>73910/002</v>
          </cell>
          <cell r="B525" t="str">
            <v>PORTA DE MADEIRA COMPENSADA LISA PARA CERA/VERNIZ, 0,60X2,10M, INCLUSOADUELA 1A, ALIZAR 1A E DOBRADICA COM ANEL</v>
          </cell>
          <cell r="C525" t="str">
            <v>UN</v>
          </cell>
          <cell r="D525">
            <v>277.92</v>
          </cell>
        </row>
        <row r="526">
          <cell r="A526" t="str">
            <v>73910/003</v>
          </cell>
          <cell r="B526" t="str">
            <v>PORTA DE MADEIRA COMPENSADA LISA PARA PINTURA, 0,70X2,10M, INCLUSO ADUELA 2A, ALIZAR 2A E DOBRADICA</v>
          </cell>
          <cell r="C526" t="str">
            <v>UN</v>
          </cell>
          <cell r="D526">
            <v>192.18</v>
          </cell>
        </row>
        <row r="527">
          <cell r="A527" t="str">
            <v>73910/004</v>
          </cell>
          <cell r="B527" t="str">
            <v>PORTA DE MADEIRA COMPENSADA LISA PARA CERA/VERNIZ, 0,70X2,10M, INCLUSOADUELA 1A, ALIZAR 1A E DOBRADICA COM ANEL</v>
          </cell>
          <cell r="C527" t="str">
            <v>UN</v>
          </cell>
          <cell r="D527">
            <v>282.52</v>
          </cell>
        </row>
        <row r="528">
          <cell r="A528" t="str">
            <v>73910/005</v>
          </cell>
          <cell r="B528" t="str">
            <v>PORTA DE MADEIRA COMPENSADA LISA PARA PINTURA, 0,80X2,10M, INCLUSO ADUELA 2A, ALIZAR 2A E DOBRADICA</v>
          </cell>
          <cell r="C528" t="str">
            <v>UN</v>
          </cell>
          <cell r="D528">
            <v>194.75</v>
          </cell>
        </row>
        <row r="529">
          <cell r="A529" t="str">
            <v>73910/006</v>
          </cell>
          <cell r="B529" t="str">
            <v>PORTA DE MADEIRA COMPENSADA LISA PARA CERA/VERNIZ, 0,80X2,10M, INCLUSOADUELA 1A, ALIZAR 1A E DOBRADICA COM ANEL</v>
          </cell>
          <cell r="C529" t="str">
            <v>UN</v>
          </cell>
          <cell r="D529">
            <v>288.31</v>
          </cell>
        </row>
        <row r="530">
          <cell r="A530" t="str">
            <v>73910/007</v>
          </cell>
          <cell r="B530" t="str">
            <v>PORTA DE MADEIRA COMPENSADA LISA PARA CERA/VERNIZ, 0,90X2,10M, INCLUSOADUELA 1A, ALIZAR 1A E DOBRADICA COM ANEL</v>
          </cell>
          <cell r="C530" t="str">
            <v>UN</v>
          </cell>
          <cell r="D530">
            <v>301.93</v>
          </cell>
        </row>
        <row r="531">
          <cell r="A531" t="str">
            <v>73910/008</v>
          </cell>
          <cell r="B531" t="str">
            <v>PORTA DE MADEIRA COMPENSADA LISA PARA PINTURA, 1,20X2,10M, 2 FOLHAS, INCLUSO ADUELA 2A, ALIZAR 2A E DOBRADICA</v>
          </cell>
          <cell r="C531" t="str">
            <v>UN</v>
          </cell>
          <cell r="D531">
            <v>280.87</v>
          </cell>
        </row>
        <row r="532">
          <cell r="A532" t="str">
            <v>73910/009</v>
          </cell>
          <cell r="B532" t="str">
            <v>PORTA DE MADEIRA COMPENSADA LISA PARA CERA/VERNIZ, 1,20X2,10M, 2 FOLHAS, INCLUSO ADUELA 1A, ALIZAR 1A E DOBRADICA COM ANEL</v>
          </cell>
          <cell r="C532" t="str">
            <v>UN</v>
          </cell>
          <cell r="D532">
            <v>405.29</v>
          </cell>
        </row>
        <row r="533">
          <cell r="A533" t="str">
            <v>73910/010</v>
          </cell>
          <cell r="B533" t="str">
            <v>PORTA DE MADEIRA COMPENSADA LISA PARA PINTURA, 0,90X2,10M, INCLUSO ADUELA 2A, ALIZAR 2A E DOBRADICA</v>
          </cell>
          <cell r="C533" t="str">
            <v>UN</v>
          </cell>
          <cell r="D533">
            <v>211.02</v>
          </cell>
        </row>
        <row r="534">
          <cell r="A534" t="str">
            <v>73910/011</v>
          </cell>
          <cell r="B534" t="str">
            <v>PORTA DE MADEIRA COMPENSADA LISA PARA PINTURA, 1,60X2,10M, 2 FOLHAS, INCLUSO ADUELA 2A, ALIZAR 2A E DOBRADICA</v>
          </cell>
          <cell r="C534" t="str">
            <v>UN</v>
          </cell>
          <cell r="D534">
            <v>292.83</v>
          </cell>
        </row>
        <row r="535">
          <cell r="A535">
            <v>73934</v>
          </cell>
          <cell r="B535" t="str">
            <v>PORTA DURADOOR 60X210X3,5CM C/ADUELA 13CM E ALIZAR DE 3A C/DOBRADICA LATAO CROMADO</v>
          </cell>
          <cell r="C535">
            <v>0</v>
          </cell>
          <cell r="D535">
            <v>0</v>
          </cell>
        </row>
        <row r="536">
          <cell r="A536" t="str">
            <v>73934/001</v>
          </cell>
          <cell r="B536" t="str">
            <v>PORTA EM CHAPA DE FIBRA DE EUCALIPTO LISA PARA PINTURA, 0,80X2,10 M, INCLUSO ADUELA 3A, ALIZAR 3A E DOBRADICA</v>
          </cell>
          <cell r="C536" t="str">
            <v>UN</v>
          </cell>
          <cell r="D536">
            <v>210.82</v>
          </cell>
        </row>
        <row r="537">
          <cell r="A537" t="str">
            <v>73934/002</v>
          </cell>
          <cell r="B537" t="str">
            <v>PORTA EM CHAPA DE FIBRA DE EUCALIPTO LISA PARA PINTURA, 0,70X2,10 M, INCLUSO ADUELA 3A, ALIZAR 3A E DOBRADICA</v>
          </cell>
          <cell r="C537" t="str">
            <v>UN</v>
          </cell>
          <cell r="D537">
            <v>251.17</v>
          </cell>
        </row>
        <row r="538">
          <cell r="A538" t="str">
            <v>73934/003</v>
          </cell>
          <cell r="B538" t="str">
            <v>PORTA EM CHAPA DE FIBRA DE EUCALIPTO LISA PARA PINTURA, 0,60X2,10 M, INCLUSO ADUELA 3A, ALIZAR 3A E DOBRADICA</v>
          </cell>
          <cell r="C538" t="str">
            <v>UN</v>
          </cell>
          <cell r="D538">
            <v>246.39</v>
          </cell>
        </row>
        <row r="539">
          <cell r="A539">
            <v>74139</v>
          </cell>
          <cell r="B539" t="str">
            <v>PORTA P/SANITARIO C/LAMINADO, MARCO E FERRAGENS</v>
          </cell>
          <cell r="C539">
            <v>0</v>
          </cell>
          <cell r="D539">
            <v>0</v>
          </cell>
        </row>
        <row r="540">
          <cell r="A540" t="str">
            <v>74139/001</v>
          </cell>
          <cell r="B540" t="str">
            <v>PORTA DE MADEIRA PARA BANHEIRO EM COMPENSADO COM LAMINADO TEXTURIZADO0,80X1,60M, INCLUSO MARCO, DOBRADICAS E TARJETA TIPO LIVRE/OCUPADO</v>
          </cell>
          <cell r="C540" t="str">
            <v>UN</v>
          </cell>
          <cell r="D540">
            <v>186.76</v>
          </cell>
        </row>
        <row r="541">
          <cell r="A541" t="str">
            <v>74139/002</v>
          </cell>
          <cell r="B541" t="str">
            <v>PORTA DE MADEIRA PARA BANHEIRO EM COMPENSADO COM LAMINADO TEXTURIZADO0,60X1,60M, INCLUSO MARCO, DOBRADICAS E TARJETA TIPO LIVRE/OCUPADO</v>
          </cell>
          <cell r="C541" t="str">
            <v>UN</v>
          </cell>
          <cell r="D541">
            <v>162.44</v>
          </cell>
        </row>
        <row r="542">
          <cell r="A542">
            <v>90</v>
          </cell>
          <cell r="B542" t="str">
            <v>JANELA DE MADEIRA</v>
          </cell>
          <cell r="C542">
            <v>0</v>
          </cell>
          <cell r="D542">
            <v>0</v>
          </cell>
        </row>
        <row r="543">
          <cell r="A543">
            <v>73773</v>
          </cell>
          <cell r="B543" t="str">
            <v>DIVERSOS</v>
          </cell>
          <cell r="C543">
            <v>0</v>
          </cell>
          <cell r="D543">
            <v>0</v>
          </cell>
        </row>
        <row r="544">
          <cell r="A544" t="str">
            <v>73773/001</v>
          </cell>
          <cell r="B544" t="str">
            <v>QUADRO DE MADEIRA PARA APARELHO DE AR-CONDICIONADO COM ALIZAR, FIXADOEM TACO DE MADEIRA</v>
          </cell>
          <cell r="C544" t="str">
            <v>UN</v>
          </cell>
          <cell r="D544">
            <v>53.93</v>
          </cell>
        </row>
        <row r="545">
          <cell r="A545">
            <v>73813</v>
          </cell>
          <cell r="B545" t="str">
            <v>JANELA DE MADEIRA</v>
          </cell>
          <cell r="C545">
            <v>0</v>
          </cell>
          <cell r="D545">
            <v>0</v>
          </cell>
        </row>
        <row r="546">
          <cell r="A546" t="str">
            <v>73813/001</v>
          </cell>
          <cell r="B546" t="str">
            <v>JANELA DE ABRIR DE MADEIRA 1A COM ALMOFADA, 1,5X1,5M, INCLUSO GUARNICOES E DOBRADICAS</v>
          </cell>
          <cell r="C546" t="str">
            <v>UN</v>
          </cell>
          <cell r="D546">
            <v>640.73</v>
          </cell>
        </row>
        <row r="547">
          <cell r="A547">
            <v>91</v>
          </cell>
          <cell r="B547" t="str">
            <v>GUARDA-CORPO DE MADEIRA</v>
          </cell>
          <cell r="C547">
            <v>0</v>
          </cell>
          <cell r="D547">
            <v>0</v>
          </cell>
        </row>
        <row r="548">
          <cell r="A548">
            <v>73668</v>
          </cell>
          <cell r="B548" t="str">
            <v>GUARDA CORPO EM MADEIRA 1A SERRADA APARELHADA</v>
          </cell>
          <cell r="C548" t="str">
            <v>M</v>
          </cell>
          <cell r="D548">
            <v>71.83</v>
          </cell>
        </row>
        <row r="549">
          <cell r="A549">
            <v>92</v>
          </cell>
          <cell r="B549" t="str">
            <v>PORTA E/OU TAMPA DE FERRO</v>
          </cell>
          <cell r="C549">
            <v>0</v>
          </cell>
          <cell r="D549">
            <v>0</v>
          </cell>
        </row>
        <row r="550">
          <cell r="A550">
            <v>40678</v>
          </cell>
          <cell r="B550" t="str">
            <v>PORTA DE ABRIR PARA ABRIGO DE MEDIDORES E BOTIJOES, EM FERRO QUADRICULADO, COM GUARNICOES</v>
          </cell>
          <cell r="C550" t="str">
            <v>M2</v>
          </cell>
          <cell r="D550">
            <v>118.93</v>
          </cell>
        </row>
        <row r="551">
          <cell r="A551">
            <v>72140</v>
          </cell>
          <cell r="B551" t="str">
            <v>PORTA DE FERRO PARA LIXEIRA, DE ABRIR, TIPO CHAPA, 0,70X2,10M , COM GUARNICOES</v>
          </cell>
          <cell r="C551" t="str">
            <v>UN</v>
          </cell>
          <cell r="D551">
            <v>151.24</v>
          </cell>
        </row>
        <row r="552">
          <cell r="A552">
            <v>73632</v>
          </cell>
          <cell r="B552" t="str">
            <v>PORTA CORTA-FOGO 0,90X2,10X0,04M</v>
          </cell>
          <cell r="C552" t="str">
            <v>UN</v>
          </cell>
          <cell r="D552">
            <v>409.34</v>
          </cell>
        </row>
        <row r="553">
          <cell r="A553">
            <v>73933</v>
          </cell>
          <cell r="B553" t="str">
            <v>PORTA DE FERRO DE ABRIR</v>
          </cell>
          <cell r="C553">
            <v>0</v>
          </cell>
          <cell r="D553">
            <v>0</v>
          </cell>
        </row>
        <row r="554">
          <cell r="A554" t="str">
            <v>73933/001</v>
          </cell>
          <cell r="B554" t="str">
            <v>PORTA DE FERRO ABRIR TIPO GRADE COM CHAPA 0,87X2,10M, INCLUSO GUARNICOES</v>
          </cell>
          <cell r="C554" t="str">
            <v>M2</v>
          </cell>
          <cell r="D554">
            <v>160.21</v>
          </cell>
        </row>
        <row r="555">
          <cell r="A555" t="str">
            <v>73933/002</v>
          </cell>
          <cell r="B555" t="str">
            <v>PORTA DE FERRO ABRIR TIPO CHAPA LISA 0,87X2,10M, INCLUSO GUARNICOES</v>
          </cell>
          <cell r="C555" t="str">
            <v>M2</v>
          </cell>
          <cell r="D555">
            <v>188.36</v>
          </cell>
        </row>
        <row r="556">
          <cell r="A556" t="str">
            <v>73933/003</v>
          </cell>
          <cell r="B556" t="str">
            <v>PORTA DE FERRO, DE ABRIR, VENEZIANA SEM BANDEIRA SEM FERRAGENS</v>
          </cell>
          <cell r="C556" t="str">
            <v>M2</v>
          </cell>
          <cell r="D556">
            <v>170.45</v>
          </cell>
        </row>
        <row r="557">
          <cell r="A557" t="str">
            <v>73933/004</v>
          </cell>
          <cell r="B557" t="str">
            <v>PORTA DE FERRO, DE ABRIR, BARRA CHATA COM REQUADRO E GUARNIÇÃO</v>
          </cell>
          <cell r="C557" t="str">
            <v>M2</v>
          </cell>
          <cell r="D557">
            <v>151.66999999999999</v>
          </cell>
        </row>
        <row r="558">
          <cell r="A558">
            <v>74073</v>
          </cell>
          <cell r="B558" t="str">
            <v>ALÇAPÃO DE FERRO</v>
          </cell>
          <cell r="C558">
            <v>0</v>
          </cell>
          <cell r="D558">
            <v>0</v>
          </cell>
        </row>
        <row r="559">
          <cell r="A559" t="str">
            <v>74073/001</v>
          </cell>
          <cell r="B559" t="str">
            <v>ALCAPAO EM FERRO 0,6MX0,6M, INCLUSO FERRAGENS</v>
          </cell>
          <cell r="C559" t="str">
            <v>UN</v>
          </cell>
          <cell r="D559">
            <v>51.88</v>
          </cell>
        </row>
        <row r="560">
          <cell r="A560" t="str">
            <v>74073/002</v>
          </cell>
          <cell r="B560" t="str">
            <v>ALCAPAO EM FERRO 0,7MX0,7M, INCLUSO FERRAGENS</v>
          </cell>
          <cell r="C560" t="str">
            <v>UN</v>
          </cell>
          <cell r="D560">
            <v>60.22</v>
          </cell>
        </row>
        <row r="561">
          <cell r="A561">
            <v>74136</v>
          </cell>
          <cell r="B561" t="str">
            <v>PORTA DE AÇO DE ENROLAR</v>
          </cell>
          <cell r="C561">
            <v>0</v>
          </cell>
          <cell r="D561">
            <v>0</v>
          </cell>
        </row>
        <row r="562">
          <cell r="A562" t="str">
            <v>74136/001</v>
          </cell>
          <cell r="B562" t="str">
            <v>PORTA DE ACO DE ENROLAR TIPO GRADE, CHAPA 14</v>
          </cell>
          <cell r="C562" t="str">
            <v>M2</v>
          </cell>
          <cell r="D562">
            <v>495.18</v>
          </cell>
        </row>
        <row r="563">
          <cell r="A563" t="str">
            <v>74136/002</v>
          </cell>
          <cell r="B563" t="str">
            <v>PORTA DE ACO DE ENROLAR TIPO TIJOLINHO, VAZADA, CHAPA 24 RAIADA LARGA</v>
          </cell>
          <cell r="C563" t="str">
            <v>M2</v>
          </cell>
          <cell r="D563">
            <v>547.38</v>
          </cell>
        </row>
        <row r="564">
          <cell r="A564" t="str">
            <v>74136/003</v>
          </cell>
          <cell r="B564" t="str">
            <v>PORTA DE ACO DE ENROLAR ONDULADA CHAPA 24 RAIADA LARGA</v>
          </cell>
          <cell r="C564" t="str">
            <v>M2</v>
          </cell>
          <cell r="D564">
            <v>335.68</v>
          </cell>
        </row>
        <row r="565">
          <cell r="A565">
            <v>74232</v>
          </cell>
          <cell r="B565" t="str">
            <v>PORTA DE FERRO, DE ABRIR, CHAPA DOBRADA</v>
          </cell>
          <cell r="C565">
            <v>0</v>
          </cell>
          <cell r="D565">
            <v>0</v>
          </cell>
        </row>
        <row r="566">
          <cell r="A566" t="str">
            <v>74232/001</v>
          </cell>
          <cell r="B566" t="str">
            <v>PORTA DE CHAPA DE ACO PRE-ZINCADA, DE ABRIR, 0,87X2,1CM, COM POSTIGOPARA VIDRO</v>
          </cell>
          <cell r="C566" t="str">
            <v>UN</v>
          </cell>
          <cell r="D566">
            <v>390.2</v>
          </cell>
        </row>
        <row r="567">
          <cell r="A567">
            <v>93</v>
          </cell>
          <cell r="B567" t="str">
            <v>JANELA DE FERRO</v>
          </cell>
          <cell r="C567">
            <v>0</v>
          </cell>
          <cell r="D567">
            <v>0</v>
          </cell>
        </row>
        <row r="568">
          <cell r="A568">
            <v>6103</v>
          </cell>
          <cell r="B568" t="str">
            <v>JANELA BASCULANTE DE FERRO EM CANTONEIRA 5/8"X1/8", LINHA POPULAR</v>
          </cell>
          <cell r="C568" t="str">
            <v>M2</v>
          </cell>
          <cell r="D568">
            <v>277.47000000000003</v>
          </cell>
        </row>
        <row r="569">
          <cell r="A569">
            <v>6104</v>
          </cell>
          <cell r="B569" t="str">
            <v>JANELA BASCULANTE EM CHAPA DE ACO</v>
          </cell>
          <cell r="C569" t="str">
            <v>M2</v>
          </cell>
          <cell r="D569">
            <v>219.92</v>
          </cell>
        </row>
        <row r="570">
          <cell r="A570">
            <v>6126</v>
          </cell>
          <cell r="B570" t="str">
            <v>JANELA DE CORRER EM CHAPA DE ACO, COM 02 FOLHAS PARA VIDRO</v>
          </cell>
          <cell r="C570" t="str">
            <v>M2</v>
          </cell>
          <cell r="D570">
            <v>266.31</v>
          </cell>
        </row>
        <row r="571">
          <cell r="A571">
            <v>72148</v>
          </cell>
          <cell r="B571" t="str">
            <v>RETIRADA DE BATENTES METALICOS</v>
          </cell>
          <cell r="C571" t="str">
            <v>UN</v>
          </cell>
          <cell r="D571">
            <v>19.03</v>
          </cell>
        </row>
        <row r="572">
          <cell r="A572">
            <v>72149</v>
          </cell>
          <cell r="B572" t="str">
            <v>RECOLOCACAO DE BATENTES METALICOS, CONSIDERANDO REAPROVEITAMENTO DO MATERIAL</v>
          </cell>
          <cell r="C572" t="str">
            <v>UN</v>
          </cell>
          <cell r="D572">
            <v>20.62</v>
          </cell>
        </row>
        <row r="573">
          <cell r="A573">
            <v>73940</v>
          </cell>
          <cell r="B573" t="str">
            <v>JANELA DE CORRER, EM CHAPA DOBRADA, AÇO COM ADIÇÃO DE COBRE PRÉ-ZINCADO</v>
          </cell>
          <cell r="C573">
            <v>0</v>
          </cell>
          <cell r="D573">
            <v>0</v>
          </cell>
        </row>
        <row r="574">
          <cell r="A574" t="str">
            <v>73940/001</v>
          </cell>
          <cell r="B574" t="str">
            <v>JANELA DE CORRER EM CHAPA DE ACO DOBRADA, QUATRO FOLHAS, SEM DIVISAO HORIZONTAL, PARA VIDRO, 1,50X1,20M</v>
          </cell>
          <cell r="C574" t="str">
            <v>UN</v>
          </cell>
          <cell r="D574">
            <v>276.42</v>
          </cell>
        </row>
        <row r="575">
          <cell r="A575">
            <v>73945</v>
          </cell>
          <cell r="B575" t="str">
            <v>JANELA DE FERRO, DE CORRER, PARA VIDRO</v>
          </cell>
          <cell r="C575">
            <v>0</v>
          </cell>
          <cell r="D575">
            <v>0</v>
          </cell>
        </row>
        <row r="576">
          <cell r="A576" t="str">
            <v>73945/001</v>
          </cell>
          <cell r="B576" t="str">
            <v>JANELA DE CHAPA DOBRADA ACO DE CORRER, DUAS FOLHAS, DIVISAO HORIZONTAL</v>
          </cell>
          <cell r="C576" t="str">
            <v>M2</v>
          </cell>
          <cell r="D576">
            <v>264.44</v>
          </cell>
        </row>
        <row r="577">
          <cell r="A577">
            <v>73961</v>
          </cell>
          <cell r="B577" t="str">
            <v>JANELA MAXIM AIR</v>
          </cell>
          <cell r="C577">
            <v>0</v>
          </cell>
          <cell r="D577">
            <v>0</v>
          </cell>
        </row>
        <row r="578">
          <cell r="A578" t="str">
            <v>73961/001</v>
          </cell>
          <cell r="B578" t="str">
            <v>JANELA MAXIM AIR CHAPA DOBRADA</v>
          </cell>
          <cell r="C578" t="str">
            <v>M2</v>
          </cell>
          <cell r="D578">
            <v>293.24</v>
          </cell>
        </row>
        <row r="579">
          <cell r="A579">
            <v>73984</v>
          </cell>
          <cell r="B579" t="str">
            <v>JANELA DE FERRO, DE CORRER (SEM VIDRO E PINTURA)</v>
          </cell>
          <cell r="C579">
            <v>0</v>
          </cell>
          <cell r="D579">
            <v>0</v>
          </cell>
        </row>
        <row r="580">
          <cell r="A580" t="str">
            <v>73984/001</v>
          </cell>
          <cell r="B580" t="str">
            <v>JANELA DE CORRER EM CHAPA DE ACO, COM 04 FOLHAS PARA VIDRO, COM DIVISAO HORIZONTAL</v>
          </cell>
          <cell r="C580" t="str">
            <v>M2</v>
          </cell>
          <cell r="D580">
            <v>254.71</v>
          </cell>
        </row>
        <row r="581">
          <cell r="A581" t="str">
            <v>73984/002</v>
          </cell>
          <cell r="B581" t="str">
            <v>JANELA DE CORRER EM FERRO TIPO VENEZIANA, 02 FOLHAS, LINHA POPULAR</v>
          </cell>
          <cell r="C581" t="str">
            <v>M2</v>
          </cell>
          <cell r="D581">
            <v>427.5</v>
          </cell>
        </row>
        <row r="582">
          <cell r="A582">
            <v>94</v>
          </cell>
          <cell r="B582" t="str">
            <v>GRADE DE FERRO</v>
          </cell>
          <cell r="C582">
            <v>0</v>
          </cell>
          <cell r="D582">
            <v>0</v>
          </cell>
        </row>
        <row r="583">
          <cell r="A583">
            <v>73932</v>
          </cell>
          <cell r="B583" t="str">
            <v>GRADE DE FERRO, BARRA CHATA</v>
          </cell>
          <cell r="C583">
            <v>0</v>
          </cell>
          <cell r="D583">
            <v>0</v>
          </cell>
        </row>
        <row r="584">
          <cell r="A584" t="str">
            <v>73932/001</v>
          </cell>
          <cell r="B584" t="str">
            <v>GRADE DE FERRO EM BARRA CHATA 3/16"</v>
          </cell>
          <cell r="C584" t="str">
            <v>M2</v>
          </cell>
          <cell r="D584">
            <v>231.55</v>
          </cell>
        </row>
        <row r="585">
          <cell r="A585">
            <v>95</v>
          </cell>
          <cell r="B585" t="str">
            <v>GUARDA-CORPO DE FERRO</v>
          </cell>
          <cell r="C585">
            <v>0</v>
          </cell>
          <cell r="D585">
            <v>0</v>
          </cell>
        </row>
        <row r="586">
          <cell r="A586">
            <v>73631</v>
          </cell>
          <cell r="B586" t="str">
            <v>GUARDA-CORPO EM TUBO DE ACO GALVANIZADO 1 1/2"</v>
          </cell>
          <cell r="C586" t="str">
            <v>M2</v>
          </cell>
          <cell r="D586">
            <v>197.03</v>
          </cell>
        </row>
        <row r="587">
          <cell r="A587">
            <v>74195</v>
          </cell>
          <cell r="B587" t="str">
            <v>GUARDA-CORPO</v>
          </cell>
          <cell r="C587">
            <v>0</v>
          </cell>
          <cell r="D587">
            <v>0</v>
          </cell>
        </row>
        <row r="588">
          <cell r="A588" t="str">
            <v>74195/001</v>
          </cell>
          <cell r="B588" t="str">
            <v>GUARDA-CORPO COM CORRIMAO EM FERRO BARRA CHATA 3/16"</v>
          </cell>
          <cell r="C588" t="str">
            <v>M</v>
          </cell>
          <cell r="D588">
            <v>270.79000000000002</v>
          </cell>
        </row>
        <row r="589">
          <cell r="A589">
            <v>97</v>
          </cell>
          <cell r="B589" t="str">
            <v>ESCADAS/CORRIMAOS</v>
          </cell>
          <cell r="C589">
            <v>0</v>
          </cell>
          <cell r="D589">
            <v>0</v>
          </cell>
        </row>
        <row r="590">
          <cell r="A590">
            <v>73665</v>
          </cell>
          <cell r="B590" t="str">
            <v>ESCADA TIPO MARINHEIRO EM ACO CA-50 9,52MM, INCLUSO PINTURA COM FUNDOANTI-OXIDANTE</v>
          </cell>
          <cell r="C590" t="str">
            <v>M</v>
          </cell>
          <cell r="D590">
            <v>32.56</v>
          </cell>
        </row>
        <row r="591">
          <cell r="A591">
            <v>73669</v>
          </cell>
          <cell r="B591" t="str">
            <v>CORRIMAO EM MADEIRA 1A 2,5X30CM</v>
          </cell>
          <cell r="C591" t="str">
            <v>M</v>
          </cell>
          <cell r="D591">
            <v>39.950000000000003</v>
          </cell>
        </row>
        <row r="592">
          <cell r="A592">
            <v>74072</v>
          </cell>
          <cell r="B592" t="str">
            <v>CORRIMÃO DE FERRO</v>
          </cell>
          <cell r="C592">
            <v>0</v>
          </cell>
          <cell r="D592">
            <v>0</v>
          </cell>
        </row>
        <row r="593">
          <cell r="A593" t="str">
            <v>74072/001</v>
          </cell>
          <cell r="B593" t="str">
            <v>CORRIMAO EM TUBO ACO GALVANIZADO 3/4" COM BRACADEIRA</v>
          </cell>
          <cell r="C593" t="str">
            <v>M</v>
          </cell>
          <cell r="D593">
            <v>37.57</v>
          </cell>
        </row>
        <row r="594">
          <cell r="A594" t="str">
            <v>74072/002</v>
          </cell>
          <cell r="B594" t="str">
            <v>CORRIMAO EM TUBO ACO GALVANIZADO 2 1/2" COM BRACADEIRA</v>
          </cell>
          <cell r="C594" t="str">
            <v>M</v>
          </cell>
          <cell r="D594">
            <v>73.19</v>
          </cell>
        </row>
        <row r="595">
          <cell r="A595" t="str">
            <v>74072/003</v>
          </cell>
          <cell r="B595" t="str">
            <v>CORRIMAO EM TUBO ACO GALVANIZADO 1 1/4" COM BRACADEIRA</v>
          </cell>
          <cell r="C595" t="str">
            <v>M</v>
          </cell>
          <cell r="D595">
            <v>48.74</v>
          </cell>
        </row>
        <row r="596">
          <cell r="A596">
            <v>74103</v>
          </cell>
          <cell r="B596" t="str">
            <v>ESCADA MARINHEIRO EM FERRO CA-50, D=1/2" (12.5MM), L=0,3M, SEM PROTEÇÃO, INCLUINDO PINTURA ANTI-CORROSIVA (INCLUSIVE FORNECIMENTO E INSTALAÇÃO)</v>
          </cell>
          <cell r="C596">
            <v>0</v>
          </cell>
          <cell r="D596">
            <v>0</v>
          </cell>
        </row>
        <row r="597">
          <cell r="A597" t="str">
            <v>74103/001</v>
          </cell>
          <cell r="B597" t="str">
            <v>ESCADA TIPO MARINHEIRO EM ACO CA-50 12,5", INCLUSO PINTURA COM FUNDOANTI-OXIDANTE</v>
          </cell>
          <cell r="C597" t="str">
            <v>M</v>
          </cell>
          <cell r="D597">
            <v>40.15</v>
          </cell>
        </row>
        <row r="598">
          <cell r="A598">
            <v>74194</v>
          </cell>
          <cell r="B598" t="str">
            <v>ESCADA MARINHEIRO</v>
          </cell>
          <cell r="C598">
            <v>0</v>
          </cell>
          <cell r="D598">
            <v>0</v>
          </cell>
        </row>
        <row r="599">
          <cell r="A599" t="str">
            <v>74194/001</v>
          </cell>
          <cell r="B599" t="str">
            <v>ESCADA TIPO MARINHEIRO EM TUBO ACO GALVANIZADO 1 1/2" 5 DEGRAUS</v>
          </cell>
          <cell r="C599" t="str">
            <v>M</v>
          </cell>
          <cell r="D599">
            <v>156.35</v>
          </cell>
        </row>
        <row r="600">
          <cell r="A600">
            <v>98</v>
          </cell>
          <cell r="B600" t="str">
            <v>PORTA E/OU TAMPA DE ALUMINIO</v>
          </cell>
          <cell r="C600">
            <v>0</v>
          </cell>
          <cell r="D600">
            <v>0</v>
          </cell>
        </row>
        <row r="601">
          <cell r="A601">
            <v>68050</v>
          </cell>
          <cell r="B601" t="str">
            <v>PORTA DE CORRER EM ALUMINIO, PERFIL SERIE 25, COM 02 FOLHAS PARA VIDRO</v>
          </cell>
          <cell r="C601" t="str">
            <v>M2</v>
          </cell>
          <cell r="D601">
            <v>274.33</v>
          </cell>
        </row>
        <row r="602">
          <cell r="A602">
            <v>74071</v>
          </cell>
          <cell r="B602" t="str">
            <v>PORTA DE ALUMÍNIO, DE ABRIR</v>
          </cell>
          <cell r="C602">
            <v>0</v>
          </cell>
          <cell r="D602">
            <v>0</v>
          </cell>
        </row>
        <row r="603">
          <cell r="A603" t="str">
            <v>74071/001</v>
          </cell>
          <cell r="B603" t="str">
            <v>PORTA DE ABRIR EM ALUMINIO TIPO CHAPA CORRUGADA, PERFIL SERIE 25, COMGUARNICOES</v>
          </cell>
          <cell r="C603" t="str">
            <v>M2</v>
          </cell>
          <cell r="D603">
            <v>354.74</v>
          </cell>
        </row>
        <row r="604">
          <cell r="A604" t="str">
            <v>74071/002</v>
          </cell>
          <cell r="B604" t="str">
            <v>PORTA DE ABRIR EM ALUMINIO TIPO VENEZIANA, PERFIL SERIE 25, COM GUARNICOES</v>
          </cell>
          <cell r="C604" t="str">
            <v>M2</v>
          </cell>
          <cell r="D604">
            <v>356.23</v>
          </cell>
        </row>
        <row r="605">
          <cell r="A605">
            <v>99</v>
          </cell>
          <cell r="B605" t="str">
            <v>GUARDA-CORPO/GRADE DE ALUMINIO</v>
          </cell>
          <cell r="C605">
            <v>0</v>
          </cell>
          <cell r="D605">
            <v>0</v>
          </cell>
        </row>
        <row r="606">
          <cell r="A606">
            <v>73737</v>
          </cell>
          <cell r="B606" t="str">
            <v>GRADIL ALUMINIO P/VARANDA</v>
          </cell>
          <cell r="C606">
            <v>0</v>
          </cell>
          <cell r="D606">
            <v>0</v>
          </cell>
        </row>
        <row r="607">
          <cell r="A607" t="str">
            <v>73737/001</v>
          </cell>
          <cell r="B607" t="str">
            <v>GRADIL DE ALUMINIO ANODIZADO TIPO BARRA CHATA PARA VARANDAS, ALTURA 0,4M</v>
          </cell>
          <cell r="C607" t="str">
            <v>M</v>
          </cell>
          <cell r="D607">
            <v>128.49</v>
          </cell>
        </row>
        <row r="608">
          <cell r="A608" t="str">
            <v>73737/002</v>
          </cell>
          <cell r="B608" t="str">
            <v>GRADIL DE ALUMINIO ANODIZADO TIPO BARRA CHATA PARA VARANDAS, ALTURA 1,0M</v>
          </cell>
          <cell r="C608" t="str">
            <v>M</v>
          </cell>
          <cell r="D608">
            <v>291.39999999999998</v>
          </cell>
        </row>
        <row r="609">
          <cell r="A609" t="str">
            <v>73737/003</v>
          </cell>
          <cell r="B609" t="str">
            <v>GRADIL DE ALUMINIO ANODIZADO TIPO BARRA CHATA PARA VARANDAS, ALTURA 1,2M</v>
          </cell>
          <cell r="C609" t="str">
            <v>M</v>
          </cell>
          <cell r="D609">
            <v>343.82</v>
          </cell>
        </row>
        <row r="610">
          <cell r="A610">
            <v>100</v>
          </cell>
          <cell r="B610" t="str">
            <v>FERRAGENS PARA PORTAS</v>
          </cell>
          <cell r="C610">
            <v>0</v>
          </cell>
          <cell r="D610">
            <v>0</v>
          </cell>
        </row>
        <row r="611">
          <cell r="A611">
            <v>73736</v>
          </cell>
          <cell r="B611" t="str">
            <v>FORNECIMENTO E ASSENTAMENTO DE FERRAGENS</v>
          </cell>
          <cell r="C611">
            <v>0</v>
          </cell>
          <cell r="D611">
            <v>0</v>
          </cell>
        </row>
        <row r="612">
          <cell r="A612" t="str">
            <v>73736/001</v>
          </cell>
          <cell r="B612" t="str">
            <v>DOBRADICA TIPO VAI E VEM EM LATAO POLIDO 3"</v>
          </cell>
          <cell r="C612" t="str">
            <v>UN</v>
          </cell>
          <cell r="D612">
            <v>25.86</v>
          </cell>
        </row>
        <row r="613">
          <cell r="A613">
            <v>74068</v>
          </cell>
          <cell r="B613" t="str">
            <v>CONJUNTO FERRAGENS CILINDRO 330/ROSETA 303/MACANETA TIPO ALAVANCA LATAO CROMADO LA FONTE</v>
          </cell>
          <cell r="C613">
            <v>0</v>
          </cell>
          <cell r="D613">
            <v>0</v>
          </cell>
        </row>
        <row r="614">
          <cell r="A614" t="str">
            <v>74068/001</v>
          </cell>
          <cell r="B614" t="str">
            <v>CONJUNTO FERRAGENS CILINDRO 330/ROSETA 303/MACANETA TIPO ALAVANCA LATAO CROMADO LA FONTE</v>
          </cell>
          <cell r="C614" t="str">
            <v>UN</v>
          </cell>
          <cell r="D614">
            <v>383.8</v>
          </cell>
        </row>
        <row r="615">
          <cell r="A615" t="str">
            <v>74068/002</v>
          </cell>
          <cell r="B615" t="str">
            <v>FECHADURA DE EMBUTIR COMPLETA, PARA PORTAS EXTERNAS, PADRAO DE ACABAMENTO POPULAR</v>
          </cell>
          <cell r="C615" t="str">
            <v>UN</v>
          </cell>
          <cell r="D615">
            <v>51.85</v>
          </cell>
        </row>
        <row r="616">
          <cell r="A616" t="str">
            <v>74068/003</v>
          </cell>
          <cell r="B616" t="str">
            <v>FECHADURA DE EMBUTIR COMPLETA, PARA PORTAS EXTERNAS, PADRAO DE ACABAMENTO SUPERIOR</v>
          </cell>
          <cell r="C616" t="str">
            <v>UN</v>
          </cell>
          <cell r="D616">
            <v>189.82</v>
          </cell>
        </row>
        <row r="617">
          <cell r="A617" t="str">
            <v>74068/004</v>
          </cell>
          <cell r="B617" t="str">
            <v>FECHADURA DE EMBUTIR COMPLETA, PARA PORTAS EXTERNAS 2 FOLHAS, PADRAO DE ACABAMENTO POPULAR</v>
          </cell>
          <cell r="C617" t="str">
            <v>UN</v>
          </cell>
          <cell r="D617">
            <v>142.16999999999999</v>
          </cell>
        </row>
        <row r="618">
          <cell r="A618" t="str">
            <v>74068/005</v>
          </cell>
          <cell r="B618" t="str">
            <v>FECHADURA DE SOBREPOR PARA PORTAS EXTERNAS, FERRO PINTADO COM MACANETA</v>
          </cell>
          <cell r="C618" t="str">
            <v>UN</v>
          </cell>
          <cell r="D618">
            <v>52.27</v>
          </cell>
        </row>
        <row r="619">
          <cell r="A619" t="str">
            <v>74068/006</v>
          </cell>
          <cell r="B619" t="str">
            <v>FECHADURA DE EMBUTIR COMPLETA, PARA PORTAS EXTERNAS, PADRAO DE ACABAMENTO MEDIO</v>
          </cell>
          <cell r="C619" t="str">
            <v>UN</v>
          </cell>
          <cell r="D619">
            <v>110.29</v>
          </cell>
        </row>
        <row r="620">
          <cell r="A620">
            <v>74069</v>
          </cell>
          <cell r="B620" t="str">
            <v>CONJUNTO FERRAGENS LATAO CROMADO TRANQUETA COMPLETA LINHA LUXO</v>
          </cell>
          <cell r="C620">
            <v>0</v>
          </cell>
          <cell r="D620">
            <v>0</v>
          </cell>
        </row>
        <row r="621">
          <cell r="A621" t="str">
            <v>74069/001</v>
          </cell>
          <cell r="B621" t="str">
            <v>FECHADURA DE EMBUTIR COMPLETA, PARA PORTAS DE BANHEIRO, PADRAO DE ACABAMENTO POPULAR</v>
          </cell>
          <cell r="C621" t="str">
            <v>UN</v>
          </cell>
          <cell r="D621">
            <v>44.67</v>
          </cell>
        </row>
        <row r="622">
          <cell r="A622" t="str">
            <v>74069/002</v>
          </cell>
          <cell r="B622" t="str">
            <v>FECHADURA DE EMBUTIR COMPLETA, PARA PORTAS DE BANHEIRO, PADRAO DE ACABAMENTO SUPERIOR</v>
          </cell>
          <cell r="C622" t="str">
            <v>UN</v>
          </cell>
          <cell r="D622">
            <v>160.31</v>
          </cell>
        </row>
        <row r="623">
          <cell r="A623">
            <v>74070</v>
          </cell>
          <cell r="B623" t="str">
            <v>CONJUNTO FERRAGEM GORGES COMPLETA LINHA MEDIA</v>
          </cell>
          <cell r="C623">
            <v>0</v>
          </cell>
          <cell r="D623">
            <v>0</v>
          </cell>
        </row>
        <row r="624">
          <cell r="A624" t="str">
            <v>74070/001</v>
          </cell>
          <cell r="B624" t="str">
            <v>FECHADURA DE EMBUTIR COMPLETA, PARA PORTAS INTERNAS, PADRAO DE ACABAMENTO SUPERIOR</v>
          </cell>
          <cell r="C624" t="str">
            <v>UN</v>
          </cell>
          <cell r="D624">
            <v>136.72999999999999</v>
          </cell>
        </row>
        <row r="625">
          <cell r="A625" t="str">
            <v>74070/003</v>
          </cell>
          <cell r="B625" t="str">
            <v>FECHADURA DE EMBUTIR COMPLETA, PARA PORTAS INTERNAS, PADRAO DE ACABAMENTO POPULAR</v>
          </cell>
          <cell r="C625" t="str">
            <v>UN</v>
          </cell>
          <cell r="D625">
            <v>44.17</v>
          </cell>
        </row>
        <row r="626">
          <cell r="A626" t="str">
            <v>74070/004</v>
          </cell>
          <cell r="B626" t="str">
            <v>FECHADURA DE EMBUTIR COMPLETA, PARA PORTAS INTERNAS, PADRAO DE ACABAMENTO MEDIO</v>
          </cell>
          <cell r="C626" t="str">
            <v>UN</v>
          </cell>
          <cell r="D626">
            <v>75.150000000000006</v>
          </cell>
        </row>
        <row r="627">
          <cell r="A627">
            <v>102</v>
          </cell>
          <cell r="B627" t="str">
            <v>FERRAGENS DIVERSAS</v>
          </cell>
          <cell r="C627">
            <v>0</v>
          </cell>
          <cell r="D627">
            <v>0</v>
          </cell>
        </row>
        <row r="628">
          <cell r="A628">
            <v>74046</v>
          </cell>
          <cell r="B628" t="str">
            <v>TARJETA</v>
          </cell>
          <cell r="C628">
            <v>0</v>
          </cell>
          <cell r="D628">
            <v>0</v>
          </cell>
        </row>
        <row r="629">
          <cell r="A629" t="str">
            <v>74046/001</v>
          </cell>
          <cell r="B629" t="str">
            <v>TARJETA DE FERRO CROMADO DE SOBREPOR 2"</v>
          </cell>
          <cell r="C629" t="str">
            <v>UN</v>
          </cell>
          <cell r="D629">
            <v>5.38</v>
          </cell>
        </row>
        <row r="630">
          <cell r="A630" t="str">
            <v>74046/002</v>
          </cell>
          <cell r="B630" t="str">
            <v>TARJETA TIPO LIVRE/OCUPADO PARA PORTA DE BANHEIRO</v>
          </cell>
          <cell r="C630" t="str">
            <v>UN</v>
          </cell>
          <cell r="D630">
            <v>25.75</v>
          </cell>
        </row>
        <row r="631">
          <cell r="A631">
            <v>74047</v>
          </cell>
          <cell r="B631" t="str">
            <v>DOBRADICA</v>
          </cell>
          <cell r="C631">
            <v>0</v>
          </cell>
          <cell r="D631">
            <v>0</v>
          </cell>
        </row>
        <row r="632">
          <cell r="A632" t="str">
            <v>74047/001</v>
          </cell>
          <cell r="B632" t="str">
            <v>DOBRADICA EM FERRO CROMADO 3X3", SEM ANEIS</v>
          </cell>
          <cell r="C632" t="str">
            <v>UN</v>
          </cell>
          <cell r="D632">
            <v>7.38</v>
          </cell>
        </row>
        <row r="633">
          <cell r="A633" t="str">
            <v>74047/002</v>
          </cell>
          <cell r="B633" t="str">
            <v>DOBRADICA EM ACO ZINCADO 3X3", SEM ANEIS</v>
          </cell>
          <cell r="C633" t="str">
            <v>UN</v>
          </cell>
          <cell r="D633">
            <v>7.41</v>
          </cell>
        </row>
        <row r="634">
          <cell r="A634" t="str">
            <v>74047/003</v>
          </cell>
          <cell r="B634" t="str">
            <v>DOBRADICA EM LATAO CROMADO 3X3", COM ANEIS</v>
          </cell>
          <cell r="C634" t="str">
            <v>UN</v>
          </cell>
          <cell r="D634">
            <v>13.43</v>
          </cell>
        </row>
        <row r="635">
          <cell r="A635" t="str">
            <v>74047/004</v>
          </cell>
          <cell r="B635" t="str">
            <v>DOBRADICA LATAO CROMADO 3 X 2 1/2"</v>
          </cell>
          <cell r="C635" t="str">
            <v>UN</v>
          </cell>
          <cell r="D635">
            <v>9.49</v>
          </cell>
        </row>
        <row r="636">
          <cell r="A636" t="str">
            <v>74047/005</v>
          </cell>
          <cell r="B636" t="str">
            <v>DOBRADICA EM FERRO GALVANIZADO 1 3/4 X2", COM ANEIS</v>
          </cell>
          <cell r="C636" t="str">
            <v>UN</v>
          </cell>
          <cell r="D636">
            <v>5.51</v>
          </cell>
        </row>
        <row r="637">
          <cell r="A637" t="str">
            <v>74047/006</v>
          </cell>
          <cell r="B637" t="str">
            <v>DOBRADICA EM FERRO CROMADO 2X1", COM ANEIS</v>
          </cell>
          <cell r="C637" t="str">
            <v>UN</v>
          </cell>
          <cell r="D637">
            <v>7</v>
          </cell>
        </row>
        <row r="638">
          <cell r="A638" t="str">
            <v>74047/007</v>
          </cell>
          <cell r="B638" t="str">
            <v>DOBRADICA EM FERRO CROMADO 3X2 1/2", SEM ANEIS</v>
          </cell>
          <cell r="C638" t="str">
            <v>UN</v>
          </cell>
          <cell r="D638">
            <v>6.87</v>
          </cell>
        </row>
        <row r="639">
          <cell r="A639" t="str">
            <v>74047/008</v>
          </cell>
          <cell r="B639" t="str">
            <v>DOBRADICA EM FERRO GALVANIZADO 4X3", COM ANEIS</v>
          </cell>
          <cell r="C639" t="str">
            <v>UN</v>
          </cell>
          <cell r="D639">
            <v>7.1</v>
          </cell>
        </row>
        <row r="640">
          <cell r="A640">
            <v>74084</v>
          </cell>
          <cell r="B640" t="str">
            <v>PORTA CADEADO</v>
          </cell>
          <cell r="C640">
            <v>0</v>
          </cell>
          <cell r="D640">
            <v>0</v>
          </cell>
        </row>
        <row r="641">
          <cell r="A641" t="str">
            <v>74084/001</v>
          </cell>
          <cell r="B641" t="str">
            <v>PORTA CADEADO COM CADEADO DE ACO 45MM</v>
          </cell>
          <cell r="C641" t="str">
            <v>UN</v>
          </cell>
          <cell r="D641">
            <v>30.59</v>
          </cell>
        </row>
        <row r="642">
          <cell r="A642">
            <v>103</v>
          </cell>
          <cell r="B642" t="str">
            <v>VIDROS/ESPELHOS</v>
          </cell>
          <cell r="C642">
            <v>0</v>
          </cell>
          <cell r="D642">
            <v>0</v>
          </cell>
        </row>
        <row r="643">
          <cell r="A643">
            <v>72116</v>
          </cell>
          <cell r="B643" t="str">
            <v>VIDRO LISO COMUM TRANSPARENTE, ESPESSURA 3MM</v>
          </cell>
          <cell r="C643" t="str">
            <v>M2</v>
          </cell>
          <cell r="D643">
            <v>66.84</v>
          </cell>
        </row>
        <row r="644">
          <cell r="A644">
            <v>72117</v>
          </cell>
          <cell r="B644" t="str">
            <v>VIDRO LISO COMUM TRANSPARENTE, ESPESSURA 4MM</v>
          </cell>
          <cell r="C644" t="str">
            <v>M2</v>
          </cell>
          <cell r="D644">
            <v>86.34</v>
          </cell>
        </row>
        <row r="645">
          <cell r="A645">
            <v>72118</v>
          </cell>
          <cell r="B645" t="str">
            <v>VIDRO TEMPERADO INCOLOR, ESPESSURA 6MM</v>
          </cell>
          <cell r="C645" t="str">
            <v>M2</v>
          </cell>
          <cell r="D645">
            <v>143.16999999999999</v>
          </cell>
        </row>
        <row r="646">
          <cell r="A646">
            <v>72119</v>
          </cell>
          <cell r="B646" t="str">
            <v>VIDRO TEMPERADO INCOLOR, ESPESSURA 8MM</v>
          </cell>
          <cell r="C646" t="str">
            <v>M2</v>
          </cell>
          <cell r="D646">
            <v>169.32</v>
          </cell>
        </row>
        <row r="647">
          <cell r="A647">
            <v>72120</v>
          </cell>
          <cell r="B647" t="str">
            <v>VIDRO TEMPERADO INCOLOR, ESPESSURA 10MM</v>
          </cell>
          <cell r="C647" t="str">
            <v>M2</v>
          </cell>
          <cell r="D647">
            <v>198.77</v>
          </cell>
        </row>
        <row r="648">
          <cell r="A648">
            <v>72121</v>
          </cell>
          <cell r="B648" t="str">
            <v>VIDRO TEMPERADO COLORIDO, ESPESSURA 10MM</v>
          </cell>
          <cell r="C648" t="str">
            <v>M2</v>
          </cell>
          <cell r="D648">
            <v>235.84</v>
          </cell>
        </row>
        <row r="649">
          <cell r="A649">
            <v>72122</v>
          </cell>
          <cell r="B649" t="str">
            <v>VIDRO FANTASIA TIPO CANELADO, ESPESSURA 4MM</v>
          </cell>
          <cell r="C649" t="str">
            <v>M2</v>
          </cell>
          <cell r="D649">
            <v>67.64</v>
          </cell>
        </row>
        <row r="650">
          <cell r="A650">
            <v>72123</v>
          </cell>
          <cell r="B650" t="str">
            <v>VIDRO ARAMADO, ESPESSURA 7MM</v>
          </cell>
          <cell r="C650" t="str">
            <v>M2</v>
          </cell>
          <cell r="D650">
            <v>223.47</v>
          </cell>
        </row>
        <row r="651">
          <cell r="A651">
            <v>73838</v>
          </cell>
          <cell r="B651" t="str">
            <v>PORTA DE VIDRO TEMPERADO</v>
          </cell>
          <cell r="C651">
            <v>0</v>
          </cell>
          <cell r="D651">
            <v>0</v>
          </cell>
        </row>
        <row r="652">
          <cell r="A652" t="str">
            <v>73838/001</v>
          </cell>
          <cell r="B652" t="str">
            <v>PORTA DE VIDRO TEMPERADO, 0,9X2,10M, ESPESSURA 10MM, INCLUSIVE ACESSORIOS</v>
          </cell>
          <cell r="C652" t="str">
            <v>UN</v>
          </cell>
          <cell r="D652">
            <v>1387.51</v>
          </cell>
        </row>
        <row r="653">
          <cell r="A653">
            <v>74125</v>
          </cell>
          <cell r="B653" t="str">
            <v>ESPELHO C/MOLDURA</v>
          </cell>
          <cell r="C653">
            <v>0</v>
          </cell>
          <cell r="D653">
            <v>0</v>
          </cell>
        </row>
        <row r="654">
          <cell r="A654" t="str">
            <v>74125/001</v>
          </cell>
          <cell r="B654" t="str">
            <v>ESPELHO CRISTAL ESPESSURA 4MM, COM MOLDURA DE MADEIRA</v>
          </cell>
          <cell r="C654" t="str">
            <v>M2</v>
          </cell>
          <cell r="D654">
            <v>230.16</v>
          </cell>
        </row>
        <row r="655">
          <cell r="A655" t="str">
            <v>74125/002</v>
          </cell>
          <cell r="B655" t="str">
            <v>ESPELHO CRISTAL ESPESSURA 4MM, COM MOLDURA EM ALUMINIO E COMPENSADO 6MM PLASTIFICADO COLADO</v>
          </cell>
          <cell r="C655" t="str">
            <v>M2</v>
          </cell>
          <cell r="D655">
            <v>293.19</v>
          </cell>
        </row>
        <row r="656">
          <cell r="A656">
            <v>105</v>
          </cell>
          <cell r="B656" t="str">
            <v>PORTOES DE MADEIRA/FERRO/ALUMINIO</v>
          </cell>
          <cell r="C656">
            <v>0</v>
          </cell>
          <cell r="D656">
            <v>0</v>
          </cell>
        </row>
        <row r="657">
          <cell r="A657">
            <v>68054</v>
          </cell>
          <cell r="B657" t="str">
            <v>PORTAO DE FERRO EM CHAPA PLANA 14"</v>
          </cell>
          <cell r="C657" t="str">
            <v>M2</v>
          </cell>
          <cell r="D657">
            <v>137.91999999999999</v>
          </cell>
        </row>
        <row r="658">
          <cell r="A658">
            <v>74100</v>
          </cell>
          <cell r="B658" t="str">
            <v>PE-A.43 - PORTÃO DE FERRO COM FERRAGENS SEM PINTURA</v>
          </cell>
          <cell r="C658">
            <v>0</v>
          </cell>
          <cell r="D658">
            <v>0</v>
          </cell>
        </row>
        <row r="659">
          <cell r="A659" t="str">
            <v>74100/001</v>
          </cell>
          <cell r="B659" t="str">
            <v>PORTAO DE FERRO COM VARA 1/2", COM REQUADRO</v>
          </cell>
          <cell r="C659" t="str">
            <v>M2</v>
          </cell>
          <cell r="D659">
            <v>126.19</v>
          </cell>
        </row>
        <row r="660">
          <cell r="A660">
            <v>74238</v>
          </cell>
          <cell r="B660" t="str">
            <v>FABRICACAO E INSTALACAO DE PORTAO PARA ENTRADA DE VEICULOS - MMA</v>
          </cell>
          <cell r="C660">
            <v>0</v>
          </cell>
          <cell r="D660">
            <v>0</v>
          </cell>
        </row>
        <row r="661">
          <cell r="A661" t="str">
            <v>74238/001</v>
          </cell>
          <cell r="B661" t="str">
            <v>PORTAO EM TELA RIGIDA E MOLDURA EM ACO COM DUAS FOLHAS DE ABRIR 2X3,50MX1,80M, INCLUSO CADEADO, FUNDO OXIDO FERRO/ZARCAO UMA DEMAO E PINTURAESMALTE DUAS DEMAOS</v>
          </cell>
          <cell r="C661" t="str">
            <v>UN</v>
          </cell>
          <cell r="D661">
            <v>2053.4899999999998</v>
          </cell>
        </row>
        <row r="662">
          <cell r="A662" t="str">
            <v>74238/002</v>
          </cell>
          <cell r="B662" t="str">
            <v>PORTAO EM TELA ARAME GALVANIZADO N.12 MALHA 2" E MOLDURA EM TUBOS DE ACO COM DUAS FOLHAS DE ABRIR, INCLUSO FERRAGENS</v>
          </cell>
          <cell r="C662" t="str">
            <v>M2</v>
          </cell>
          <cell r="D662">
            <v>509.57</v>
          </cell>
        </row>
        <row r="663">
          <cell r="A663">
            <v>222</v>
          </cell>
          <cell r="B663" t="str">
            <v>JANELA DE ALUMINIO</v>
          </cell>
          <cell r="C663">
            <v>0</v>
          </cell>
          <cell r="D663">
            <v>0</v>
          </cell>
        </row>
        <row r="664">
          <cell r="A664">
            <v>68052</v>
          </cell>
          <cell r="B664" t="str">
            <v>JANELA ALUMINIO, BASCULANTE, SERIE 25</v>
          </cell>
          <cell r="C664" t="str">
            <v>M2</v>
          </cell>
          <cell r="D664">
            <v>548.9</v>
          </cell>
        </row>
        <row r="665">
          <cell r="A665">
            <v>73809</v>
          </cell>
          <cell r="B665" t="str">
            <v>JANELA DE ALUMINIO, TIPO CORRER OU MAXIMAR, CONVENCIONAL, INCLUSIVE ASSENTAMENTO</v>
          </cell>
          <cell r="C665">
            <v>0</v>
          </cell>
          <cell r="D665">
            <v>0</v>
          </cell>
        </row>
        <row r="666">
          <cell r="A666" t="str">
            <v>73809/001</v>
          </cell>
          <cell r="B666" t="str">
            <v>JANELA DE ALUMINIO TIPO MAXIM-AIR, SERIE 25</v>
          </cell>
          <cell r="C666" t="str">
            <v>M2</v>
          </cell>
          <cell r="D666">
            <v>590.97</v>
          </cell>
        </row>
        <row r="667">
          <cell r="A667">
            <v>74067</v>
          </cell>
          <cell r="B667" t="str">
            <v>JANELA DE ALUMÍNIO, DE CORRER</v>
          </cell>
          <cell r="C667">
            <v>0</v>
          </cell>
          <cell r="D667">
            <v>0</v>
          </cell>
        </row>
        <row r="668">
          <cell r="A668" t="str">
            <v>74067/001</v>
          </cell>
          <cell r="B668" t="str">
            <v>JANELA ALUMINIO DE CORRER, 2 FOLHAS PARA VIDRO, SEM BANDEIRA, LINHA 25</v>
          </cell>
          <cell r="C668" t="str">
            <v>M2</v>
          </cell>
          <cell r="D668">
            <v>546.01</v>
          </cell>
        </row>
        <row r="669">
          <cell r="A669" t="str">
            <v>74067/002</v>
          </cell>
          <cell r="B669" t="str">
            <v>JANELA ALUMINIO DE CORRER, 2 FOLHAS PARA VIDRO, COM BANDEIRA, LINHA 25</v>
          </cell>
          <cell r="C669" t="str">
            <v>M2</v>
          </cell>
          <cell r="D669">
            <v>686.73</v>
          </cell>
        </row>
        <row r="670">
          <cell r="A670" t="str">
            <v>74067/003</v>
          </cell>
          <cell r="B670" t="str">
            <v>JANELA ALUMINIO DE CORRER, VENEZIANA, COM BANDEIRA, LINHA 25</v>
          </cell>
          <cell r="C670" t="str">
            <v>M2</v>
          </cell>
          <cell r="D670">
            <v>832.89</v>
          </cell>
        </row>
        <row r="671">
          <cell r="A671" t="str">
            <v>74067/004</v>
          </cell>
          <cell r="B671" t="str">
            <v>JANELA ALUMINIO DE CORRER, VENEZIANA, SEM BANDEIRA, LINHA 25</v>
          </cell>
          <cell r="C671" t="str">
            <v>M2</v>
          </cell>
          <cell r="D671">
            <v>721.6</v>
          </cell>
        </row>
        <row r="672">
          <cell r="A672">
            <v>304</v>
          </cell>
          <cell r="B672" t="str">
            <v>PERFIL/CANTONEIRA/BARRA</v>
          </cell>
          <cell r="C672">
            <v>0</v>
          </cell>
          <cell r="D672">
            <v>0</v>
          </cell>
        </row>
        <row r="673">
          <cell r="A673">
            <v>73908</v>
          </cell>
          <cell r="B673" t="str">
            <v>CANTONEIRA DE ALUMÍNIO</v>
          </cell>
          <cell r="C673">
            <v>0</v>
          </cell>
          <cell r="D673">
            <v>0</v>
          </cell>
        </row>
        <row r="674">
          <cell r="A674" t="str">
            <v>73908/001</v>
          </cell>
          <cell r="B674" t="str">
            <v>CANTONEIRA DE ALUMINIO 2X2”, PARA PROTECAO DE QUINA DE PAREDE</v>
          </cell>
          <cell r="C674" t="str">
            <v>M</v>
          </cell>
          <cell r="D674">
            <v>27.6</v>
          </cell>
        </row>
        <row r="675">
          <cell r="A675" t="str">
            <v>73908/002</v>
          </cell>
          <cell r="B675" t="str">
            <v>CANTONEIRA DE ALUMINIO 1X1" , PARA PROTECAO DE QUINA DE PAREDE</v>
          </cell>
          <cell r="C675" t="str">
            <v>M</v>
          </cell>
          <cell r="D675">
            <v>18.440000000000001</v>
          </cell>
        </row>
        <row r="676">
          <cell r="A676" t="str">
            <v>FOMA</v>
          </cell>
          <cell r="B676" t="str">
            <v>FORNECIMENTO DE MATERIAIS E EQUIPAMENTOS</v>
          </cell>
          <cell r="C676">
            <v>0</v>
          </cell>
          <cell r="D676">
            <v>0</v>
          </cell>
        </row>
        <row r="677">
          <cell r="A677">
            <v>284</v>
          </cell>
          <cell r="B677" t="str">
            <v>FORNEC. DE MAT. BRITADO C/OU S/CARGA, DESCARGA E TRANSPORTE</v>
          </cell>
          <cell r="C677">
            <v>0</v>
          </cell>
          <cell r="D677">
            <v>0</v>
          </cell>
        </row>
        <row r="678">
          <cell r="A678">
            <v>6515</v>
          </cell>
          <cell r="B678" t="str">
            <v>FORNECIMENTO E LANCAMENTO DE BRITA N. 4 P/ENVOLTORIA INTERNA DO SUMIDOURO P/ O EFLUENTE LIQUIDO DA FOSSA SEPTICA, D INT = 300 CM / H INT = 660 CM (P/ COMP.11516/1)</v>
          </cell>
          <cell r="C678" t="str">
            <v>M3</v>
          </cell>
          <cell r="D678">
            <v>2341</v>
          </cell>
        </row>
        <row r="679">
          <cell r="A679">
            <v>74119</v>
          </cell>
          <cell r="B679" t="str">
            <v>FORNECIMENTO E ASSENTAMENTO DE BRITA 2 EM DRENOS E FILTROS</v>
          </cell>
          <cell r="C679">
            <v>0</v>
          </cell>
          <cell r="D679">
            <v>0</v>
          </cell>
        </row>
        <row r="680">
          <cell r="A680" t="str">
            <v>74119/001</v>
          </cell>
          <cell r="B680" t="str">
            <v>FORNECIMENTO E ASSENTAMENTO DE BRITA 2-DRENOS E FILTROS MM</v>
          </cell>
          <cell r="C680" t="str">
            <v>M3</v>
          </cell>
          <cell r="D680">
            <v>112.91</v>
          </cell>
        </row>
        <row r="681">
          <cell r="A681" t="str">
            <v>FUES</v>
          </cell>
          <cell r="B681" t="str">
            <v>FUNDACOES E ESTRUTURAS</v>
          </cell>
          <cell r="C681">
            <v>0</v>
          </cell>
          <cell r="D681">
            <v>0</v>
          </cell>
        </row>
        <row r="682">
          <cell r="A682">
            <v>38</v>
          </cell>
          <cell r="B682" t="str">
            <v>TUBULOES</v>
          </cell>
          <cell r="C682">
            <v>0</v>
          </cell>
          <cell r="D682">
            <v>0</v>
          </cell>
        </row>
        <row r="683">
          <cell r="A683">
            <v>73761</v>
          </cell>
          <cell r="B683" t="str">
            <v>ARRASAMENTO DE TUBULAO DE CONCRETO ARMADO</v>
          </cell>
          <cell r="C683">
            <v>0</v>
          </cell>
          <cell r="D683">
            <v>0</v>
          </cell>
        </row>
        <row r="684">
          <cell r="A684" t="str">
            <v>73761/001</v>
          </cell>
          <cell r="B684" t="str">
            <v>ARRASAMENTO DE TUBULAO DE CONCRETO D=0,80M.</v>
          </cell>
          <cell r="C684" t="str">
            <v>UN</v>
          </cell>
          <cell r="D684">
            <v>190.55</v>
          </cell>
        </row>
        <row r="685">
          <cell r="A685" t="str">
            <v>73761/002</v>
          </cell>
          <cell r="B685" t="str">
            <v>ARRASAMENTO DE TUBULAO DE CONCRETO D=1,25 A 1,40M.</v>
          </cell>
          <cell r="C685" t="str">
            <v>UN</v>
          </cell>
          <cell r="D685">
            <v>330.28</v>
          </cell>
        </row>
        <row r="686">
          <cell r="A686" t="str">
            <v>73761/003</v>
          </cell>
          <cell r="B686" t="str">
            <v>ARRASAMENTO DE TUBULAO DE CONCRETO D=1,45 A 1,60M.</v>
          </cell>
          <cell r="C686" t="str">
            <v>UN</v>
          </cell>
          <cell r="D686">
            <v>381.09</v>
          </cell>
        </row>
        <row r="687">
          <cell r="A687" t="str">
            <v>73761/004</v>
          </cell>
          <cell r="B687" t="str">
            <v>ARRASAMENTO DE TUBULAO DE CONCRETO D=1,65 A 2,00M.</v>
          </cell>
          <cell r="C687" t="str">
            <v>UN</v>
          </cell>
          <cell r="D687">
            <v>476.37</v>
          </cell>
        </row>
        <row r="688">
          <cell r="A688" t="str">
            <v>73761/005</v>
          </cell>
          <cell r="B688" t="str">
            <v>ARRASAMENTO DE TUBULAO DE CONCRETO D=2,10 A 2,50M.</v>
          </cell>
          <cell r="C688" t="str">
            <v>UN</v>
          </cell>
          <cell r="D688">
            <v>590.70000000000005</v>
          </cell>
        </row>
        <row r="689">
          <cell r="A689">
            <v>73852</v>
          </cell>
          <cell r="B689" t="str">
            <v>TUBULAO DE CONCRETO COM CAMISA DE ACO EXCL ESCAVACAO</v>
          </cell>
          <cell r="C689">
            <v>0</v>
          </cell>
          <cell r="D689">
            <v>0</v>
          </cell>
        </row>
        <row r="690">
          <cell r="A690" t="str">
            <v>73852/002</v>
          </cell>
          <cell r="B690" t="str">
            <v>TUBULAO CONCRETO C/CAMISA ACO INCORPORADA D=1,00M ESPES 1/4 PLANO INFERIOR DA BASE ATE 10,00M DA COTA DE ARRASAMENTO A CEU ABERTO TERRENO 1A CAT EXCL ESCAVACAO E ARMACAO DO FUSTE INCL FERRAGEM DE TRANSICAO A BASE E AOS BLOCOS DE FUNDACAO E O CONCRETO DE</v>
          </cell>
          <cell r="C690" t="str">
            <v>M</v>
          </cell>
          <cell r="D690">
            <v>3260.58</v>
          </cell>
        </row>
        <row r="691">
          <cell r="A691" t="str">
            <v>73852/003</v>
          </cell>
          <cell r="B691" t="str">
            <v>TUBULAO CONCRETO C/CAMISA ACO INCORPORADA D=1,25M ESPES 1/4 PLAN0 INFERIOR DA BASE ATE 10,00M DA COTA DE ARRASAMENTO A CEU ABERTO EM TERRENO 1A CAT EXCL ESCAVACAO E ARMACAO DO FUSTE INCL FERRAGEM DE TRANSICAOABASE E AOS BLOCOS DE FUNDACAO E O CONCRETOD</v>
          </cell>
          <cell r="C691" t="str">
            <v>M</v>
          </cell>
          <cell r="D691">
            <v>4325.1000000000004</v>
          </cell>
        </row>
        <row r="692">
          <cell r="A692" t="str">
            <v>73852/004</v>
          </cell>
          <cell r="B692" t="str">
            <v>TUBULAO CONCRETO C/CAMISA ACO INCORPORADA D=1,50M ESPES 1/4 PLANO INFERIOR DA BASE ATE 10,00M DA COTA DE ARRASAMENTO A CEU ABERTO EM TERRENO 1A CAT EXCL ESCAVACAO E ARMACAO DO FUSTE INCL FERRAGEM DE TRANSICAOABASE E AOS BLOCOS DE FUNDACAO E O CONCRETOD</v>
          </cell>
          <cell r="C692" t="str">
            <v>M</v>
          </cell>
          <cell r="D692">
            <v>7086.34</v>
          </cell>
        </row>
        <row r="693">
          <cell r="A693">
            <v>39</v>
          </cell>
          <cell r="B693" t="str">
            <v>ESTACAS</v>
          </cell>
          <cell r="C693">
            <v>0</v>
          </cell>
          <cell r="D693">
            <v>0</v>
          </cell>
        </row>
        <row r="694">
          <cell r="A694">
            <v>72819</v>
          </cell>
          <cell r="B694" t="str">
            <v>ESTACA A TRADO (BROCA) DIAMETRO 30CM EM CONCRETO ARMADO MOLDADA IN-LOCO, 20 MPA</v>
          </cell>
          <cell r="C694" t="str">
            <v>M</v>
          </cell>
          <cell r="D694">
            <v>55.31</v>
          </cell>
        </row>
        <row r="695">
          <cell r="A695">
            <v>72820</v>
          </cell>
          <cell r="B695" t="str">
            <v>CORTE E REPARO EM CABECA DE ESTACA</v>
          </cell>
          <cell r="C695" t="str">
            <v>UN</v>
          </cell>
          <cell r="D695">
            <v>19.39</v>
          </cell>
        </row>
        <row r="696">
          <cell r="A696">
            <v>73755</v>
          </cell>
          <cell r="B696" t="str">
            <v>ARMADURA P/PAREDE DIAFRAGMA E PLACA ACO CONTRAPUNCAO</v>
          </cell>
          <cell r="C696">
            <v>0</v>
          </cell>
          <cell r="D696">
            <v>0</v>
          </cell>
        </row>
        <row r="697">
          <cell r="A697" t="str">
            <v>73755/001</v>
          </cell>
          <cell r="B697" t="str">
            <v>GAIOLA ARMADURA P/PAREDE DIAFRAGMA ACO CA-50 INCL FORNECIMENTO PERDASCORTE DOBRAGEM MONTAGEM E SOLDAS.</v>
          </cell>
          <cell r="C697" t="str">
            <v>KG</v>
          </cell>
          <cell r="D697">
            <v>6.76</v>
          </cell>
        </row>
        <row r="698">
          <cell r="A698">
            <v>74122</v>
          </cell>
          <cell r="B698" t="str">
            <v>ESTACA PRE-MOLDADA</v>
          </cell>
          <cell r="C698">
            <v>0</v>
          </cell>
          <cell r="D698">
            <v>0</v>
          </cell>
        </row>
        <row r="699">
          <cell r="A699" t="str">
            <v>74122/001</v>
          </cell>
          <cell r="B699" t="str">
            <v>FORNECIMENTO E EXECUÇÃO DE ESTACA PRE-MOLDADA - 20 TONELADAS</v>
          </cell>
          <cell r="C699" t="str">
            <v>M</v>
          </cell>
          <cell r="D699">
            <v>65.849999999999994</v>
          </cell>
        </row>
        <row r="700">
          <cell r="A700">
            <v>74156</v>
          </cell>
          <cell r="B700" t="str">
            <v>BROCAS (ESTACAS A TRADO) MOLDADA IN-LOCO</v>
          </cell>
          <cell r="C700">
            <v>0</v>
          </cell>
          <cell r="D700">
            <v>0</v>
          </cell>
        </row>
        <row r="701">
          <cell r="A701" t="str">
            <v>74156/001</v>
          </cell>
          <cell r="B701" t="str">
            <v>ESTACA A TRADO(BROCA) D=25CM C/CONCRETO FCK=15MPA+20KG ACO/M3 MOLD.IN-LOCO</v>
          </cell>
          <cell r="C701" t="str">
            <v>M</v>
          </cell>
          <cell r="D701">
            <v>36.35</v>
          </cell>
        </row>
        <row r="702">
          <cell r="A702" t="str">
            <v>74156/002</v>
          </cell>
          <cell r="B702" t="str">
            <v>ESTACA A TRADO(BROCA) D=25CM C/CONCRETO FCK=15MPA SEM ACO MOLDADA IN-LOCO</v>
          </cell>
          <cell r="C702" t="str">
            <v>M</v>
          </cell>
          <cell r="D702">
            <v>31.63</v>
          </cell>
        </row>
        <row r="703">
          <cell r="A703" t="str">
            <v>74156/003</v>
          </cell>
          <cell r="B703" t="str">
            <v>ESTACA A TRADO (BROCA) D=20CM C/CONCRETO FCK=15MPA (SEM ARMAÇÃO)</v>
          </cell>
          <cell r="C703" t="str">
            <v>M</v>
          </cell>
          <cell r="D703">
            <v>26.06</v>
          </cell>
        </row>
        <row r="704">
          <cell r="A704">
            <v>40</v>
          </cell>
          <cell r="B704" t="str">
            <v>LASTROS/FUNDACOES DIVERSAS</v>
          </cell>
          <cell r="C704">
            <v>0</v>
          </cell>
          <cell r="D704">
            <v>0</v>
          </cell>
        </row>
        <row r="705">
          <cell r="A705">
            <v>73894</v>
          </cell>
          <cell r="B705" t="str">
            <v>LASTRO DE PEDRA MARROADA - 50.620</v>
          </cell>
          <cell r="C705">
            <v>0</v>
          </cell>
          <cell r="D705">
            <v>0</v>
          </cell>
        </row>
        <row r="706">
          <cell r="A706" t="str">
            <v>73894/001</v>
          </cell>
          <cell r="B706" t="str">
            <v>LASTRO DE PEDRA MARROADA - 50620</v>
          </cell>
          <cell r="C706" t="str">
            <v>M3</v>
          </cell>
          <cell r="D706">
            <v>102.75</v>
          </cell>
        </row>
        <row r="707">
          <cell r="A707">
            <v>74164</v>
          </cell>
          <cell r="B707" t="str">
            <v>LASTRO DE PEDRA BRITADA E FUNDACOES EM BALDRAME</v>
          </cell>
          <cell r="C707">
            <v>0</v>
          </cell>
          <cell r="D707">
            <v>0</v>
          </cell>
        </row>
        <row r="708">
          <cell r="A708" t="str">
            <v>74164/001</v>
          </cell>
          <cell r="B708" t="str">
            <v>LASTRO DE BRITA Nº 2 APILOADA MANUALMENTE COM MAÇO DE ATÉ 30 KG</v>
          </cell>
          <cell r="C708" t="str">
            <v>M3</v>
          </cell>
          <cell r="D708">
            <v>119.76</v>
          </cell>
        </row>
        <row r="709">
          <cell r="A709" t="str">
            <v>74164/002</v>
          </cell>
          <cell r="B709" t="str">
            <v>CAMADA DE BRITA P/PROTECAO DA LAJE DE COBERTURA</v>
          </cell>
          <cell r="C709" t="str">
            <v>M3</v>
          </cell>
          <cell r="D709">
            <v>162.16999999999999</v>
          </cell>
        </row>
        <row r="710">
          <cell r="A710" t="str">
            <v>74164/003</v>
          </cell>
          <cell r="B710" t="str">
            <v>EXECUÇÃO DE BALDRAME EM CONCRETO CICLOPICO 1:3 C/30% PEDRA-DE-MAO CAVAS ATE 80 CM DE LARGURA, INCLUSIVE ESCAVAÇÃO, EXCLUSIVE FORMAS</v>
          </cell>
          <cell r="C710" t="str">
            <v>M3</v>
          </cell>
          <cell r="D710">
            <v>272.36</v>
          </cell>
        </row>
        <row r="711">
          <cell r="A711" t="str">
            <v>74164/004</v>
          </cell>
          <cell r="B711" t="str">
            <v>LASTRO DE BRITA</v>
          </cell>
          <cell r="C711" t="str">
            <v>M3</v>
          </cell>
          <cell r="D711">
            <v>119.76</v>
          </cell>
        </row>
        <row r="712">
          <cell r="A712">
            <v>41</v>
          </cell>
          <cell r="B712" t="str">
            <v>FORMAS/CIMBRAMENTOS/ESCORAMENTOS</v>
          </cell>
          <cell r="C712">
            <v>0</v>
          </cell>
          <cell r="D712">
            <v>0</v>
          </cell>
        </row>
        <row r="713">
          <cell r="A713">
            <v>5621</v>
          </cell>
          <cell r="B713" t="str">
            <v>FORMA PARA PAREDES E LAJES DE GALERIAS CELULARES, NÃO INCLUIDO DESMOLDANTE</v>
          </cell>
          <cell r="C713" t="str">
            <v>M2</v>
          </cell>
          <cell r="D713">
            <v>40.33</v>
          </cell>
        </row>
        <row r="714">
          <cell r="A714">
            <v>5651</v>
          </cell>
          <cell r="B714" t="str">
            <v>FORMA DE MADEIRA COMUM PARA FUNDACOES - REAPROVEITAMENTO 5X</v>
          </cell>
          <cell r="C714" t="str">
            <v>M2</v>
          </cell>
          <cell r="D714">
            <v>27.59</v>
          </cell>
        </row>
        <row r="715">
          <cell r="A715">
            <v>5970</v>
          </cell>
          <cell r="B715" t="str">
            <v>FORMAS C/TABUAS 3A (2,5X30,0CM) P/M2 P/FUNDACOES,INCL MONTAGEM EDESMONTAGEM (C/REAPR. 2X)</v>
          </cell>
          <cell r="C715" t="str">
            <v>M2</v>
          </cell>
          <cell r="D715">
            <v>28.64</v>
          </cell>
        </row>
        <row r="716">
          <cell r="A716">
            <v>5987</v>
          </cell>
          <cell r="B716" t="str">
            <v>FORMA PLANA EM CHAPA COMPENSADA RESINADA, ESTRUTURAL, E = 12 MM, COM REAPR.8X</v>
          </cell>
          <cell r="C716" t="str">
            <v>M2</v>
          </cell>
          <cell r="D716">
            <v>43.65</v>
          </cell>
        </row>
        <row r="717">
          <cell r="A717">
            <v>6095</v>
          </cell>
          <cell r="B717" t="str">
            <v>FORMA PLANA TABUA 3A. P/CINTA AMARRACAO INCL. DESMONTAGEM E REAPROVEIT</v>
          </cell>
          <cell r="C717" t="str">
            <v>M2</v>
          </cell>
          <cell r="D717">
            <v>17.09</v>
          </cell>
        </row>
        <row r="718">
          <cell r="A718">
            <v>68328</v>
          </cell>
          <cell r="B718" t="str">
            <v>JUNTA DE DILATACAO COM ISOPOR 10 MM</v>
          </cell>
          <cell r="C718" t="str">
            <v>M2</v>
          </cell>
          <cell r="D718">
            <v>8.4499999999999993</v>
          </cell>
        </row>
        <row r="719">
          <cell r="A719">
            <v>72830</v>
          </cell>
          <cell r="B719" t="str">
            <v>FORMA EM CHAPA DE MADEIRA COMPENSADA PLASTIFICADA 10MM, PARA ESTRUTURAS DE CONCRETO (PILARES/VIGAS/LAJES) REAPR. 5X</v>
          </cell>
          <cell r="C719" t="str">
            <v>M2</v>
          </cell>
          <cell r="D719">
            <v>21.41</v>
          </cell>
        </row>
        <row r="720">
          <cell r="A720">
            <v>72831</v>
          </cell>
          <cell r="B720" t="str">
            <v>FORMA EM CHAPA DE MADEIRA COMPENSADA PLASTIFICADA 12MM, PARA ESTRUTURAS DE CONCRETO (PILARES/VIGAS/LAJES) REAPR. 5X</v>
          </cell>
          <cell r="C720" t="str">
            <v>M2</v>
          </cell>
          <cell r="D720">
            <v>22.02</v>
          </cell>
        </row>
        <row r="721">
          <cell r="A721">
            <v>73653</v>
          </cell>
          <cell r="B721" t="str">
            <v>FORMAS TIPO SANDUICHE COM TABUAS, 30 APROVEITAMENTOS</v>
          </cell>
          <cell r="C721" t="str">
            <v>M2</v>
          </cell>
          <cell r="D721">
            <v>7.75</v>
          </cell>
        </row>
        <row r="722">
          <cell r="A722">
            <v>73654</v>
          </cell>
          <cell r="B722" t="str">
            <v>FORMA PLANA PARA CONCRETO APARENTE, EM COMPENSADO PLASTIFICADO 12MM APROVEITAMENTO DE 3 VEZES, INCLUINDO CONTRAVENTAMENTO E TRAVAMENTO PONTALETADO</v>
          </cell>
          <cell r="C722" t="str">
            <v>M2</v>
          </cell>
          <cell r="D722">
            <v>63.88</v>
          </cell>
        </row>
        <row r="723">
          <cell r="A723">
            <v>73685</v>
          </cell>
          <cell r="B723" t="str">
            <v>CIMBRAMENTO DE MADEIRA</v>
          </cell>
          <cell r="C723" t="str">
            <v>M3</v>
          </cell>
          <cell r="D723">
            <v>18.3</v>
          </cell>
        </row>
        <row r="724">
          <cell r="A724">
            <v>73785</v>
          </cell>
          <cell r="B724" t="str">
            <v>FORMAS DE MADEIRA</v>
          </cell>
          <cell r="C724">
            <v>0</v>
          </cell>
          <cell r="D724">
            <v>0</v>
          </cell>
        </row>
        <row r="725">
          <cell r="A725" t="str">
            <v>73785/001</v>
          </cell>
          <cell r="B725" t="str">
            <v>FORMA PINHO 3A P/MOLDAGEM DE CINTA SOBRE BALDRAME UTIL 4X INCL FORNECIMENTO DE MATERIAIS E DESMOLDAGEM.</v>
          </cell>
          <cell r="C725" t="str">
            <v>M2</v>
          </cell>
          <cell r="D725">
            <v>13.08</v>
          </cell>
        </row>
        <row r="726">
          <cell r="A726">
            <v>73820</v>
          </cell>
          <cell r="B726" t="str">
            <v>FORMA PARA FUNDACAO E BALDRAME</v>
          </cell>
          <cell r="C726">
            <v>0</v>
          </cell>
          <cell r="D726">
            <v>0</v>
          </cell>
        </row>
        <row r="727">
          <cell r="A727" t="str">
            <v>73820/001</v>
          </cell>
          <cell r="B727" t="str">
            <v>FORMA CURVA EM CHAPA RESINADA E = 21 MM P/FUNDACAO E BALDRAME</v>
          </cell>
          <cell r="C727" t="str">
            <v>M2</v>
          </cell>
          <cell r="D727">
            <v>33.99</v>
          </cell>
        </row>
        <row r="728">
          <cell r="A728">
            <v>73821</v>
          </cell>
          <cell r="B728" t="str">
            <v>FORMA PARA VIGA, PILAR E PAREDE</v>
          </cell>
          <cell r="C728">
            <v>0</v>
          </cell>
          <cell r="D728">
            <v>0</v>
          </cell>
        </row>
        <row r="729">
          <cell r="A729" t="str">
            <v>73821/001</v>
          </cell>
          <cell r="B729" t="str">
            <v>FORMA CURVA EM MADEIRA NAO APARELHADA P/VIGA, PILAR E PAREDE</v>
          </cell>
          <cell r="C729" t="str">
            <v>M2</v>
          </cell>
          <cell r="D729">
            <v>61.49</v>
          </cell>
        </row>
        <row r="730">
          <cell r="A730">
            <v>73979</v>
          </cell>
          <cell r="B730" t="str">
            <v>FORMA PLANA EM COMPENSADO</v>
          </cell>
          <cell r="C730">
            <v>0</v>
          </cell>
          <cell r="D730">
            <v>0</v>
          </cell>
        </row>
        <row r="731">
          <cell r="A731" t="str">
            <v>73979/001</v>
          </cell>
          <cell r="B731" t="str">
            <v>FORMAS PLANAS EM COMPENSADO PLASTIFICADO 18MM P/ VIADUTOS. REAPROVEITAMENTO 2X, INCLUSIVE DESMOLDAGEM.</v>
          </cell>
          <cell r="C731" t="str">
            <v>M2</v>
          </cell>
          <cell r="D731">
            <v>65.349999999999994</v>
          </cell>
        </row>
        <row r="732">
          <cell r="A732" t="str">
            <v>73979/002</v>
          </cell>
          <cell r="B732" t="str">
            <v>FORMA PLANA EM COMPENSADO PLASTIFICADO 18MM PARA LAJE MACICA REAP. 12XINCL. ESCORAMENTO/MONT/DESMONTAGEM</v>
          </cell>
          <cell r="C732" t="str">
            <v>M2</v>
          </cell>
          <cell r="D732">
            <v>26.98</v>
          </cell>
        </row>
        <row r="733">
          <cell r="A733" t="str">
            <v>73979/003</v>
          </cell>
          <cell r="B733" t="str">
            <v>FORMA PLANA C/COMPENSADO PLASTIFICADO 18MM REAP.6X INCL.ESCORAMENTO,MONTAGEM E DESFORMA</v>
          </cell>
          <cell r="C733" t="str">
            <v>M2</v>
          </cell>
          <cell r="D733">
            <v>34.64</v>
          </cell>
        </row>
        <row r="734">
          <cell r="A734" t="str">
            <v>73979/004</v>
          </cell>
          <cell r="B734" t="str">
            <v>DESFORMA DE ESTRUTURAS, H=1,50M</v>
          </cell>
          <cell r="C734" t="str">
            <v>M2</v>
          </cell>
          <cell r="D734">
            <v>7.16</v>
          </cell>
        </row>
        <row r="735">
          <cell r="A735">
            <v>73989</v>
          </cell>
          <cell r="B735" t="str">
            <v>FORMA COMPENSADO RESINADO</v>
          </cell>
          <cell r="C735">
            <v>0</v>
          </cell>
          <cell r="D735">
            <v>0</v>
          </cell>
        </row>
        <row r="736">
          <cell r="A736" t="str">
            <v>73989/001</v>
          </cell>
          <cell r="B736" t="str">
            <v>FORMA PLANA EM CHAPA COMPENSADA RESINADA, ESTRUTURAL, E = 14 MM.</v>
          </cell>
          <cell r="C736" t="str">
            <v>M2</v>
          </cell>
          <cell r="D736">
            <v>44.79</v>
          </cell>
        </row>
        <row r="737">
          <cell r="A737">
            <v>73993</v>
          </cell>
          <cell r="B737" t="str">
            <v>FORMAS E CIMBRAMENTO</v>
          </cell>
          <cell r="C737">
            <v>0</v>
          </cell>
          <cell r="D737">
            <v>0</v>
          </cell>
        </row>
        <row r="738">
          <cell r="A738" t="str">
            <v>73993/001</v>
          </cell>
          <cell r="B738" t="str">
            <v>FORMA TABUAS 3A P/VIGAS E PILARES (SEM REAPROVEITAMENTO)</v>
          </cell>
          <cell r="C738" t="str">
            <v>M2</v>
          </cell>
          <cell r="D738">
            <v>64.8</v>
          </cell>
        </row>
        <row r="739">
          <cell r="A739">
            <v>74007</v>
          </cell>
          <cell r="B739" t="str">
            <v>FORMAS PARA CONCRETO, INCLUINDO OS SERVICOS DE ESCORAMENTO,MONTAGEM,DESMONTAGEM, PARA CONCRETO NAO ESTRUTURAL</v>
          </cell>
          <cell r="C739">
            <v>0</v>
          </cell>
          <cell r="D739">
            <v>0</v>
          </cell>
        </row>
        <row r="740">
          <cell r="A740" t="str">
            <v>74007/001</v>
          </cell>
          <cell r="B740" t="str">
            <v>FORMA DE MADEIRA P/FUNDACAO C/TABUAS 3A 1X12" REAPR 10X</v>
          </cell>
          <cell r="C740" t="str">
            <v>M2</v>
          </cell>
          <cell r="D740">
            <v>22.67</v>
          </cell>
        </row>
        <row r="741">
          <cell r="A741" t="str">
            <v>74007/002</v>
          </cell>
          <cell r="B741" t="str">
            <v>FORMA TABUAS MADEIRA 3A P/PECAS CONCRETO ARM, REAPR 2X, INCL MONT/DESMEXCL ESCORAMENTO</v>
          </cell>
          <cell r="C741" t="str">
            <v>M2</v>
          </cell>
          <cell r="D741">
            <v>30.02</v>
          </cell>
        </row>
        <row r="742">
          <cell r="A742">
            <v>74074</v>
          </cell>
          <cell r="B742" t="str">
            <v>FORMA PINHO 3A P/CONCRETO EM FUNDACAO REAPROV 2 VEZES - CORTE/MONTAGEM/ESCORAMENTO/DESFORMA</v>
          </cell>
          <cell r="C742">
            <v>0</v>
          </cell>
          <cell r="D742">
            <v>0</v>
          </cell>
        </row>
        <row r="743">
          <cell r="A743" t="str">
            <v>74074/001</v>
          </cell>
          <cell r="B743" t="str">
            <v>FORMA PINHO 3A P/CONCRETO EM FUNDAÇÃO REAPROV 2 VEZES - CORTE/MONTAGEM/ESCORAMENTO/DESFORMA, NÃO INCLUÍDO DESMOLDANTE</v>
          </cell>
          <cell r="C743" t="str">
            <v>M2</v>
          </cell>
          <cell r="D743">
            <v>35.340000000000003</v>
          </cell>
        </row>
        <row r="744">
          <cell r="A744" t="str">
            <v>74074/002</v>
          </cell>
          <cell r="B744" t="str">
            <v>FORMA PINHO 3A P/CONCRETO EM FUNDAÇÃO REAPROV 3 VEZES - CORTE/MONTAGEM/ESCORAMENTO/DESFORMA, NÃO INCLUÍDO DEMOLDANTE</v>
          </cell>
          <cell r="C744" t="str">
            <v>M2</v>
          </cell>
          <cell r="D744">
            <v>30.87</v>
          </cell>
        </row>
        <row r="745">
          <cell r="A745" t="str">
            <v>74074/003</v>
          </cell>
          <cell r="B745" t="str">
            <v>FORMA PINHO 3A P/CONCRETO EM FUNDAÇÃO REAPROV 5 VEZES - CORTE/MONTAGEM/ESCORAMENTO/DESFORMA, NÃO INCLUÍDO DESMOLDANTE</v>
          </cell>
          <cell r="C745" t="str">
            <v>M2</v>
          </cell>
          <cell r="D745">
            <v>30.82</v>
          </cell>
        </row>
        <row r="746">
          <cell r="A746" t="str">
            <v>74074/004</v>
          </cell>
          <cell r="B746" t="str">
            <v>FORMA PINHO 3A P/CONCRETO EM FUNDAÇÃO S/REAPROVEITAMENTO - CORTE/MONTAGEM/ESCORAMENTO/DESFORMA, NÃO INCLUÍDO DESMOLDANTE</v>
          </cell>
          <cell r="C746" t="str">
            <v>M2</v>
          </cell>
          <cell r="D746">
            <v>48.33</v>
          </cell>
        </row>
        <row r="747">
          <cell r="A747">
            <v>74075</v>
          </cell>
          <cell r="B747" t="str">
            <v>FORMA MADEIRA COMP RESINADA 12MM P/ESTRUTURA REAPROV 2 VEZES - CORTE/MONTAGEM/ESCORAMENTO/DESFORMA</v>
          </cell>
          <cell r="C747">
            <v>0</v>
          </cell>
          <cell r="D747">
            <v>0</v>
          </cell>
        </row>
        <row r="748">
          <cell r="A748" t="str">
            <v>74075/001</v>
          </cell>
          <cell r="B748" t="str">
            <v>FORMA MADEIRA COMP RESINADA 12MM P/ESTRUTURA REAPROV 2 VEZES - CORTE/MONTAGEM/ESCORAMENTO/DESFORMA</v>
          </cell>
          <cell r="C748" t="str">
            <v>M2</v>
          </cell>
          <cell r="D748">
            <v>61.71</v>
          </cell>
        </row>
        <row r="749">
          <cell r="A749" t="str">
            <v>74075/002</v>
          </cell>
          <cell r="B749" t="str">
            <v>FORMA MADEIRA COMP RESINADA 12MM P/ESTRUTURA REAPROV 3 VEZES - CORTE/MONTAGEM/ESCORAMENTO/DESFORMA</v>
          </cell>
          <cell r="C749" t="str">
            <v>M2</v>
          </cell>
          <cell r="D749">
            <v>49.34</v>
          </cell>
        </row>
        <row r="750">
          <cell r="A750" t="str">
            <v>74075/004</v>
          </cell>
          <cell r="B750" t="str">
            <v>FORMA MADEIRA COMP RESINADA 12MM P/ESTRUTURA REAPROV 8 VEZES - CORTE/MONTAGEM/ESCORAMENTO/DESFORMA</v>
          </cell>
          <cell r="C750" t="str">
            <v>M2</v>
          </cell>
          <cell r="D750">
            <v>40.42</v>
          </cell>
        </row>
        <row r="751">
          <cell r="A751" t="str">
            <v>74075/005</v>
          </cell>
          <cell r="B751" t="str">
            <v>FORMA MADEIRA COMP RESINADA 14MM P/ESTRUTURA REAPROV 2 VEZES - CORTE/MONTAGEM/ESCORAMENTO/DESFORMA</v>
          </cell>
          <cell r="C751" t="str">
            <v>M2</v>
          </cell>
          <cell r="D751">
            <v>63.54</v>
          </cell>
        </row>
        <row r="752">
          <cell r="A752" t="str">
            <v>74075/006</v>
          </cell>
          <cell r="B752" t="str">
            <v>FORMA MADEIRA COMP RESINADA 14MM P/ESTRUTURA REAPROV 3 VEZES - CORTE/MONTAGEM/ESCORAMENTO/DESFORMA</v>
          </cell>
          <cell r="C752" t="str">
            <v>M2</v>
          </cell>
          <cell r="D752">
            <v>50.57</v>
          </cell>
        </row>
        <row r="753">
          <cell r="A753" t="str">
            <v>74075/007</v>
          </cell>
          <cell r="B753" t="str">
            <v>FORMA MADEIRA COMP RESINADA 14MM P/ESTRUTURA REAPROV 5 VEZES - CORTE/MONTAGEM/ESCORAMENTO/DESFORMA</v>
          </cell>
          <cell r="C753" t="str">
            <v>M2</v>
          </cell>
          <cell r="D753">
            <v>42.48</v>
          </cell>
        </row>
        <row r="754">
          <cell r="A754" t="str">
            <v>74075/008</v>
          </cell>
          <cell r="B754" t="str">
            <v>FORMA MADEIRA COMP RESINADA 14MM P/ESTRUTURA REAPROV 8 VEZES - CORTE/MONTAGEM/ESCORAMENTO/DESFORMA</v>
          </cell>
          <cell r="C754" t="str">
            <v>M2</v>
          </cell>
          <cell r="D754">
            <v>40.869999999999997</v>
          </cell>
        </row>
        <row r="755">
          <cell r="A755">
            <v>74076</v>
          </cell>
          <cell r="B755" t="str">
            <v>FORMA PINHO 3A P/FUNDACAO RADIER REAPROV 10 VEZES - CORTE/MONTAGEM/ESCORAMENTO/DESFORMA</v>
          </cell>
          <cell r="C755">
            <v>0</v>
          </cell>
          <cell r="D755">
            <v>0</v>
          </cell>
        </row>
        <row r="756">
          <cell r="A756" t="str">
            <v>74076/001</v>
          </cell>
          <cell r="B756" t="str">
            <v>FORMA PINHO 3A P/FUNDAÇÃO RADIER REAPROV 3 VEZES - CORTE/MONTAGEM/ESCORAMENTO/DESFORMA, NÃO INCLUÍDO DESMOLDANTE</v>
          </cell>
          <cell r="C756" t="str">
            <v>M2</v>
          </cell>
          <cell r="D756">
            <v>15.68</v>
          </cell>
        </row>
        <row r="757">
          <cell r="A757" t="str">
            <v>74076/002</v>
          </cell>
          <cell r="B757" t="str">
            <v>FORMA PINHO 3A P/FUNDAÇÃO RADIER REAPROV 5 VEZES - CORTE/MONTAGEM/ESCORAMENTO/DESFORMA, NÃO INCLUÍDO DESMOLDANTE</v>
          </cell>
          <cell r="C757" t="str">
            <v>M2</v>
          </cell>
          <cell r="D757">
            <v>10.02</v>
          </cell>
        </row>
        <row r="758">
          <cell r="A758" t="str">
            <v>74076/003</v>
          </cell>
          <cell r="B758" t="str">
            <v>FORMA PINHO 3A P/FUNDAÇÃO RADIER REAPROV 10 VEZES - CORTE/MONTAGEM/ESCORAMENTO/DESFORMA, NÃO INCLUÍDO DESMOLDANTE</v>
          </cell>
          <cell r="C758" t="str">
            <v>M2</v>
          </cell>
          <cell r="D758">
            <v>5.79</v>
          </cell>
        </row>
        <row r="759">
          <cell r="A759">
            <v>74107</v>
          </cell>
          <cell r="B759" t="str">
            <v>ESCORAMENTO DE LAJE PRE-MOLDADA</v>
          </cell>
          <cell r="C759">
            <v>0</v>
          </cell>
          <cell r="D759">
            <v>0</v>
          </cell>
        </row>
        <row r="760">
          <cell r="A760" t="str">
            <v>74107/001</v>
          </cell>
          <cell r="B760" t="str">
            <v>ESCORAMENTO DE LAJE PRE-MOLDADA</v>
          </cell>
          <cell r="C760" t="str">
            <v>M2</v>
          </cell>
          <cell r="D760">
            <v>14.1</v>
          </cell>
        </row>
        <row r="761">
          <cell r="A761">
            <v>42</v>
          </cell>
          <cell r="B761" t="str">
            <v>ARMADURAS</v>
          </cell>
          <cell r="C761">
            <v>0</v>
          </cell>
          <cell r="D761">
            <v>0</v>
          </cell>
        </row>
        <row r="762">
          <cell r="A762">
            <v>73771</v>
          </cell>
          <cell r="B762" t="str">
            <v>TIRANTES</v>
          </cell>
          <cell r="C762">
            <v>0</v>
          </cell>
          <cell r="D762">
            <v>0</v>
          </cell>
        </row>
        <row r="763">
          <cell r="A763" t="str">
            <v>73771/001</v>
          </cell>
          <cell r="B763" t="str">
            <v>PROTENSAO DE TIRANTES DE BARRA DE ACO CA-50 EXCL MATERIAIS</v>
          </cell>
          <cell r="C763" t="str">
            <v>UN</v>
          </cell>
          <cell r="D763">
            <v>9.56</v>
          </cell>
        </row>
        <row r="764">
          <cell r="A764">
            <v>73942</v>
          </cell>
          <cell r="B764" t="str">
            <v>ARMACAO ACO CA-60 P/ ESTRUTURAS DE CONCRETO</v>
          </cell>
          <cell r="C764">
            <v>0</v>
          </cell>
          <cell r="D764">
            <v>0</v>
          </cell>
        </row>
        <row r="765">
          <cell r="A765" t="str">
            <v>73942/001</v>
          </cell>
          <cell r="B765" t="str">
            <v>ARMAÇÃO DE AÇO CA-60 DIAM.7,0 À 8,0MM - FORNECIMENTO / CORTE (C/ PERDADE 10%) / DOBRA / COLOCAÇÃO.</v>
          </cell>
          <cell r="C765" t="str">
            <v>KG</v>
          </cell>
          <cell r="D765">
            <v>5.82</v>
          </cell>
        </row>
        <row r="766">
          <cell r="A766" t="str">
            <v>73942/002</v>
          </cell>
          <cell r="B766" t="str">
            <v>ARMACAO DE ACO CA-60 DIAM. 3,4 A 6,0MM.- FORNECIMENTO / CORTE (C/PERDADE 10%) / DOBRA / COLOCAÇÃO.</v>
          </cell>
          <cell r="C766" t="str">
            <v>KG</v>
          </cell>
          <cell r="D766">
            <v>6.42</v>
          </cell>
        </row>
        <row r="767">
          <cell r="A767">
            <v>73990</v>
          </cell>
          <cell r="B767" t="str">
            <v>ARMACAO CA-50 P/1,0M3 DE CONCRETO</v>
          </cell>
          <cell r="C767">
            <v>0</v>
          </cell>
          <cell r="D767">
            <v>0</v>
          </cell>
        </row>
        <row r="768">
          <cell r="A768" t="str">
            <v>73990/001</v>
          </cell>
          <cell r="B768" t="str">
            <v>ARMACAO ACO CA-50 P/1,0M3 DE CONCRETO</v>
          </cell>
          <cell r="C768" t="str">
            <v>UN</v>
          </cell>
          <cell r="D768">
            <v>417.55</v>
          </cell>
        </row>
        <row r="769">
          <cell r="A769">
            <v>73994</v>
          </cell>
          <cell r="B769" t="str">
            <v>ARMACAO EM TELA SOLDADA</v>
          </cell>
          <cell r="C769">
            <v>0</v>
          </cell>
          <cell r="D769">
            <v>0</v>
          </cell>
        </row>
        <row r="770">
          <cell r="A770" t="str">
            <v>73994/001</v>
          </cell>
          <cell r="B770" t="str">
            <v>ARMACAO EM TELA SOLDADA Q-138 (ACO CA-60 4,2MM C/10CM)</v>
          </cell>
          <cell r="C770" t="str">
            <v>KG</v>
          </cell>
          <cell r="D770">
            <v>6.34</v>
          </cell>
        </row>
        <row r="771">
          <cell r="A771">
            <v>74024</v>
          </cell>
          <cell r="B771" t="str">
            <v>ARMAÇÃO PARA ESTACAS</v>
          </cell>
          <cell r="C771">
            <v>0</v>
          </cell>
          <cell r="D771">
            <v>0</v>
          </cell>
        </row>
        <row r="772">
          <cell r="A772" t="str">
            <v>74024/001</v>
          </cell>
          <cell r="B772" t="str">
            <v>ARMACAO DE ESTACA HELICE CONTINUA OU OMEGA ATE 4,0M, POR GRAVIDADE, COM APOIO DE RETROESCAVADEIRA, ACO CA-50</v>
          </cell>
          <cell r="C772" t="str">
            <v>KG</v>
          </cell>
          <cell r="D772">
            <v>5.38</v>
          </cell>
        </row>
        <row r="773">
          <cell r="A773">
            <v>74254</v>
          </cell>
          <cell r="B773" t="str">
            <v>ARMACAO ACO CA-50 P/ ESTRUTURAS DE CONCRETO</v>
          </cell>
          <cell r="C773">
            <v>0</v>
          </cell>
          <cell r="D773">
            <v>0</v>
          </cell>
        </row>
        <row r="774">
          <cell r="A774" t="str">
            <v>74254/001</v>
          </cell>
          <cell r="B774" t="str">
            <v>ARMACAO ACO CA-50 DIAM.16,0 (5/8) À 25,0MM (1) - FORNECIMENTO/ CORTE(PERDA DE 10%) / DOBRA / COLOCAÇÃO.</v>
          </cell>
          <cell r="C774" t="str">
            <v>KG</v>
          </cell>
          <cell r="D774">
            <v>5.29</v>
          </cell>
        </row>
        <row r="775">
          <cell r="A775" t="str">
            <v>74254/002</v>
          </cell>
          <cell r="B775" t="str">
            <v>ARMACAO ACO CA-50, DIAM. 6,3 (1/4) À 12,5MM(1/2) -FORNECIMENTO/ CORTE(PERDA DE 10%) / DOBRA / COLOCAÇÃO.</v>
          </cell>
          <cell r="C775" t="str">
            <v>KG</v>
          </cell>
          <cell r="D775">
            <v>5.96</v>
          </cell>
        </row>
        <row r="776">
          <cell r="A776" t="str">
            <v>74254/003</v>
          </cell>
          <cell r="B776" t="str">
            <v>ARMACAO (CORTE, DOBRA E COLOCAÇÃO) ACO CA-50/60 (NAO INCLUI O ACO) DIAM. DE 6,0 (1/4”) À 12,5 (1/2”) MM</v>
          </cell>
          <cell r="C776" t="str">
            <v>KG</v>
          </cell>
          <cell r="D776">
            <v>1.64</v>
          </cell>
        </row>
        <row r="777">
          <cell r="A777" t="str">
            <v>74254/004</v>
          </cell>
          <cell r="B777" t="str">
            <v>CORTE/DOBRA E COLOCACAO DE ARMADURA ACO CA-50/60 (NAO INCLUI O ACO), EM DIAM. DE 16,0 (5/8") À 25,0 (1") MM.</v>
          </cell>
          <cell r="C777" t="str">
            <v>KG</v>
          </cell>
          <cell r="D777">
            <v>1.1499999999999999</v>
          </cell>
        </row>
        <row r="778">
          <cell r="A778">
            <v>43</v>
          </cell>
          <cell r="B778" t="str">
            <v>CONCRETOS</v>
          </cell>
          <cell r="C778">
            <v>0</v>
          </cell>
          <cell r="D778">
            <v>0</v>
          </cell>
        </row>
        <row r="779">
          <cell r="A779">
            <v>5619</v>
          </cell>
          <cell r="B779" t="str">
            <v>CONCRETO ESTRUTURAL FCK=15MPA, VIRADO EM BETONEIRA, NA OBRA, INCLUSIVEAPLICAÇÃO E ADENSAMENTO. (CONFORME NBR 6118, PERMITIDO APENAS PARA FUNDAÇÕES)</v>
          </cell>
          <cell r="C779" t="str">
            <v>M3</v>
          </cell>
          <cell r="D779">
            <v>365.89</v>
          </cell>
        </row>
        <row r="780">
          <cell r="A780">
            <v>5625</v>
          </cell>
          <cell r="B780" t="str">
            <v>CONCRETO PARA BERCO DE GALERIA, INCLUSIVE PREPARO E LANCAMENTO</v>
          </cell>
          <cell r="C780" t="str">
            <v>M3</v>
          </cell>
          <cell r="D780">
            <v>316.33</v>
          </cell>
        </row>
        <row r="781">
          <cell r="A781">
            <v>5652</v>
          </cell>
          <cell r="B781" t="str">
            <v>CONCRETO NAO ESTRUTURAL, CONSUMO 150 KG/M3 (1:3,5:7), PREPARO COM BETONEIRA</v>
          </cell>
          <cell r="C781" t="str">
            <v>M3</v>
          </cell>
          <cell r="D781">
            <v>229.16</v>
          </cell>
        </row>
        <row r="782">
          <cell r="A782">
            <v>6042</v>
          </cell>
          <cell r="B782" t="str">
            <v>CONCRETO NÃO ESTRUTURAL, PREPARO C/ BETONEIRA CONSUMO CIMENTO=210KG/M3PARA LASTROS, CONTRAPISOS, CALÇADAS, ETC...</v>
          </cell>
          <cell r="C782" t="str">
            <v>M3</v>
          </cell>
          <cell r="D782">
            <v>257.77999999999997</v>
          </cell>
        </row>
        <row r="783">
          <cell r="A783">
            <v>6045</v>
          </cell>
          <cell r="B783" t="str">
            <v>CONCRETO FCK=15MPA CONTROLE ”C” ,EXCLUINDO O LANCAMENTO, PREPARO COM BETONEIRA, UTILIZANDO BRITA 1 E 2. (CONFORME NBR 6118, PERMITIDO APENASPARA FUNDAÇÕES)</v>
          </cell>
          <cell r="C783" t="str">
            <v>M3</v>
          </cell>
          <cell r="D783">
            <v>299.5</v>
          </cell>
        </row>
        <row r="784">
          <cell r="A784">
            <v>6047</v>
          </cell>
          <cell r="B784" t="str">
            <v>CONCRETO MAGRO 1:4:8 C/PREPARO MANUAL</v>
          </cell>
          <cell r="C784" t="str">
            <v>M3</v>
          </cell>
          <cell r="D784">
            <v>284.73</v>
          </cell>
        </row>
        <row r="785">
          <cell r="A785">
            <v>6089</v>
          </cell>
          <cell r="B785" t="str">
            <v>CONCRETO NÃO-ESTRUTURAL FCK=10MPA CONTROLE ”C” ,EXCLUINDO O LANCAMENTO, PREPARO COM BETONEIRA, UTILIZANDO BRITA 1 E 2. (CONFORME NBR 6118, PERMITIDO APENAS PARA FUNDAÇÕES)</v>
          </cell>
          <cell r="C785" t="str">
            <v>M3</v>
          </cell>
          <cell r="D785">
            <v>265.39</v>
          </cell>
        </row>
        <row r="786">
          <cell r="A786">
            <v>6105</v>
          </cell>
          <cell r="B786" t="str">
            <v>PREPARO MECANICO E LANÇAMENTO MANUAL DE CONCRETO CICLÓPICO 1:3:5, COM30% DE PEDRA DE MÃO, CAVAS ATÉ 80CM DE LARGURA.</v>
          </cell>
          <cell r="C786" t="str">
            <v>M3</v>
          </cell>
          <cell r="D786">
            <v>251.79</v>
          </cell>
        </row>
        <row r="787">
          <cell r="A787">
            <v>6427</v>
          </cell>
          <cell r="B787" t="str">
            <v>CONCRETO ARMADO FCK = 15 MPA, PREPARO C/ BETONEIRA, INCLUILANCAMENTO</v>
          </cell>
          <cell r="C787" t="str">
            <v>M3</v>
          </cell>
          <cell r="D787">
            <v>1198.8499999999999</v>
          </cell>
        </row>
        <row r="788">
          <cell r="A788">
            <v>6448</v>
          </cell>
          <cell r="B788" t="str">
            <v>CONCRETO FCK=15 MPA P/ TAMPA DO POCO DE VISTORIA DA FOSSA SEPTICA, COM10CM DE ESPSSURA, TIPO OMS, D INT=200 CM, H INT=240 CM</v>
          </cell>
          <cell r="C788" t="str">
            <v>M3</v>
          </cell>
          <cell r="D788">
            <v>376.44</v>
          </cell>
        </row>
        <row r="789">
          <cell r="A789">
            <v>6501</v>
          </cell>
          <cell r="B789" t="str">
            <v>CONCRETO ARMADO, FCK = 18,0 MPA E 77KG/M3 DE AÇO, PREPARO COM BETONEIRA INCLUI LANCAMENTO.</v>
          </cell>
          <cell r="C789" t="str">
            <v>M3</v>
          </cell>
          <cell r="D789">
            <v>1193.6199999999999</v>
          </cell>
        </row>
        <row r="790">
          <cell r="A790">
            <v>6504</v>
          </cell>
          <cell r="B790" t="str">
            <v>CONCRETO ARMADO DE FUNDO, FCK = 18 MPA,P/CONSTRUCAO DE FOSSA SEPTICATIPO OMS D=200 CM / H INT = 240 CM, TOTAL DE 0,452M3</v>
          </cell>
          <cell r="C790" t="str">
            <v>M3</v>
          </cell>
          <cell r="D790">
            <v>539.52</v>
          </cell>
        </row>
        <row r="791">
          <cell r="A791">
            <v>6506</v>
          </cell>
          <cell r="B791" t="str">
            <v>CONCRETO ARMADO,FCK=18MPA, P/ TAMPA DE "CHAMINÉ", NA CONSTR.DE FOSSA SEPTICA TIPO OMS, D INT = 200 CM / H INT = 240 CM</v>
          </cell>
          <cell r="C791" t="str">
            <v>M3</v>
          </cell>
          <cell r="D791">
            <v>47.74</v>
          </cell>
        </row>
        <row r="792">
          <cell r="A792">
            <v>6509</v>
          </cell>
          <cell r="B792" t="str">
            <v>CONCRETO ARMADO FCK=18 MPA,P/CONSTRUCAO DE SUMIDOURO P/EFLUENTE LIQUIDO DA FOSSA SEPTICA D INT = 300 CM E H INT = 660 CM (P/ COMP.11516/1)</v>
          </cell>
          <cell r="C792" t="str">
            <v>M3</v>
          </cell>
          <cell r="D792">
            <v>429.7</v>
          </cell>
        </row>
        <row r="793">
          <cell r="A793">
            <v>6510</v>
          </cell>
          <cell r="B793" t="str">
            <v>CONCRETO ARMADO FCK=18 MPA,P/CONSTRUCAO DA LAJE SUPERIOR DO SUMIDOUROP/EFLUENTE LIQUIDO DA FOSSA SEPTICA D INT = 300 CM E H INT = 660 CM (P/ COMP.11516/1)</v>
          </cell>
          <cell r="C793" t="str">
            <v>M3</v>
          </cell>
          <cell r="D793">
            <v>47.74</v>
          </cell>
        </row>
        <row r="794">
          <cell r="A794">
            <v>6511</v>
          </cell>
          <cell r="B794" t="str">
            <v>CONCRETO ARMADO FCK = 15 MPA, P/CONSTRUCAO DA TAMPA DO POCO DE VISTORIA DO SUMIDOURO P/EFLUENTE LIQUIDO DA FOSSA SEPTICA D INT = 300 CM / HINT = 660 CM ( P/ COMP. 11516/1)</v>
          </cell>
          <cell r="C794" t="str">
            <v>M3</v>
          </cell>
          <cell r="D794">
            <v>71.930000000000007</v>
          </cell>
        </row>
        <row r="795">
          <cell r="A795">
            <v>40780</v>
          </cell>
          <cell r="B795" t="str">
            <v>REGULARIZACAO DE SUPERFICIE DE CONC. APARENTE</v>
          </cell>
          <cell r="C795" t="str">
            <v>M2</v>
          </cell>
          <cell r="D795">
            <v>4.3899999999999997</v>
          </cell>
        </row>
        <row r="796">
          <cell r="A796">
            <v>73605</v>
          </cell>
          <cell r="B796" t="str">
            <v>CINTA DE AMARRACAO COMPLETA, CONCRETO, FERRAGEM E FÔRMA.</v>
          </cell>
          <cell r="C796" t="str">
            <v>M3</v>
          </cell>
          <cell r="D796">
            <v>823.22</v>
          </cell>
        </row>
        <row r="797">
          <cell r="A797">
            <v>73757</v>
          </cell>
          <cell r="B797" t="str">
            <v>CONCRETO USINADO C/TRANSPORTE HORIZ NA OBRA</v>
          </cell>
          <cell r="C797">
            <v>0</v>
          </cell>
          <cell r="D797">
            <v>0</v>
          </cell>
        </row>
        <row r="798">
          <cell r="A798" t="str">
            <v>73757/001</v>
          </cell>
          <cell r="B798" t="str">
            <v>CONCRETO IMPORTADO USINA DOSADO RACIONALMENTE 15MPA INCL TRANSPORTE HORIZONTAL EM CARRINHOS ATE 20M ADENSAMENTO E ACABAMENTO.</v>
          </cell>
          <cell r="C798" t="str">
            <v>M3</v>
          </cell>
          <cell r="D798">
            <v>379.24</v>
          </cell>
        </row>
        <row r="799">
          <cell r="A799">
            <v>73846</v>
          </cell>
          <cell r="B799" t="str">
            <v>MURO DE ARRIMO CELULAR</v>
          </cell>
          <cell r="C799">
            <v>0</v>
          </cell>
          <cell r="D799">
            <v>0</v>
          </cell>
        </row>
        <row r="800">
          <cell r="A800" t="str">
            <v>73846/001</v>
          </cell>
          <cell r="B800" t="str">
            <v>MURO DE ARRIMO CELULAR PECAS PRE-MOLDADAS CONCRETO EXCL FORMAS INCLCONFECCAO DAS PECAS MONTAGEM E COMPACTACAO DO SOLO DE ENCHIMENTO.</v>
          </cell>
          <cell r="C800" t="str">
            <v>M3</v>
          </cell>
          <cell r="D800">
            <v>174.13</v>
          </cell>
        </row>
        <row r="801">
          <cell r="A801" t="str">
            <v>73846/002</v>
          </cell>
          <cell r="B801" t="str">
            <v>MURO DE ARRIMO CELULAR PECAS PRE-MOLDADAS CONCRETO EXCL MATERIAIS EFORMAS INCL CONFECCAO PECAS MONTAGEM E COMPACTACAO DO SOLO(ENCHIMENTO)</v>
          </cell>
          <cell r="C801" t="str">
            <v>M3</v>
          </cell>
          <cell r="D801">
            <v>55.36</v>
          </cell>
        </row>
        <row r="802">
          <cell r="A802">
            <v>73878</v>
          </cell>
          <cell r="B802" t="str">
            <v>APLICACAO DE CONC. PROJETADO</v>
          </cell>
          <cell r="C802">
            <v>0</v>
          </cell>
          <cell r="D802">
            <v>0</v>
          </cell>
        </row>
        <row r="803">
          <cell r="A803" t="str">
            <v>73878/001</v>
          </cell>
          <cell r="B803" t="str">
            <v>EXECUÇÃO DE CONCRETO PROJETADO, COM CONSUMO DE CIMENTO 350 KG/M3, VIASECA MEDIDO POR SACO DE CIMENTO, PASSADO NA MAQUINA</v>
          </cell>
          <cell r="C803" t="str">
            <v>M3</v>
          </cell>
          <cell r="D803">
            <v>1663.7</v>
          </cell>
        </row>
        <row r="804">
          <cell r="A804" t="str">
            <v>73878/002</v>
          </cell>
          <cell r="B804" t="str">
            <v>EXECUÇÃO DE ARGAMASSA PROJETADA, COM CONSUMO DE CIMENTO 400 KG/M3, VIASECA, MEDIDO POR SACO DE CIMENTO, PASSADO NA MAQUINA</v>
          </cell>
          <cell r="C804" t="str">
            <v>M3</v>
          </cell>
          <cell r="D804">
            <v>1638.95</v>
          </cell>
        </row>
        <row r="805">
          <cell r="A805">
            <v>73936</v>
          </cell>
          <cell r="B805" t="str">
            <v>CONCRETO PREPARADO EM OBRA</v>
          </cell>
          <cell r="C805">
            <v>0</v>
          </cell>
          <cell r="D805">
            <v>0</v>
          </cell>
        </row>
        <row r="806">
          <cell r="A806" t="str">
            <v>73936/001</v>
          </cell>
          <cell r="B806" t="str">
            <v>CONCRETO 1:2:3 (18 MPA) , C/ BRITA 1 E 2, C/BETONEIRA</v>
          </cell>
          <cell r="C806" t="str">
            <v>M3</v>
          </cell>
          <cell r="D806">
            <v>301.8</v>
          </cell>
        </row>
        <row r="807">
          <cell r="A807" t="str">
            <v>73936/002</v>
          </cell>
          <cell r="B807" t="str">
            <v>CONCRETO 1:2:4 (14 MPA), C/ BRITA 1 E 2, C/BETONEIRA</v>
          </cell>
          <cell r="C807" t="str">
            <v>M3</v>
          </cell>
          <cell r="D807">
            <v>288.92</v>
          </cell>
        </row>
        <row r="808">
          <cell r="A808" t="str">
            <v>73936/003</v>
          </cell>
          <cell r="B808" t="str">
            <v>CONCRETO 1:2,5:5 ( 9 MPA),C/ BRITA 1 E2, C/BETONEIRA</v>
          </cell>
          <cell r="C808" t="str">
            <v>M3</v>
          </cell>
          <cell r="D808">
            <v>270.43</v>
          </cell>
        </row>
        <row r="809">
          <cell r="A809" t="str">
            <v>73936/005</v>
          </cell>
          <cell r="B809" t="str">
            <v>CONCRETO 1:3:5 ( 7 MPA), C/ BRITA 1 E 2, C/BETONEIRA</v>
          </cell>
          <cell r="C809" t="str">
            <v>M3</v>
          </cell>
          <cell r="D809">
            <v>259.68</v>
          </cell>
        </row>
        <row r="810">
          <cell r="A810" t="str">
            <v>73936/007</v>
          </cell>
          <cell r="B810" t="str">
            <v>CONCRETO 1:3:6 ( 6 MPA), C/ BRITA 1 E 2, C/BETONEIRA</v>
          </cell>
          <cell r="C810" t="str">
            <v>M3</v>
          </cell>
          <cell r="D810">
            <v>255.28</v>
          </cell>
        </row>
        <row r="811">
          <cell r="A811" t="str">
            <v>73936/009</v>
          </cell>
          <cell r="B811" t="str">
            <v>CONCRETO 1:4:6 ( 5 MPA), C/ BRITA 1 E 2, C/BETONEIRA</v>
          </cell>
          <cell r="C811" t="str">
            <v>M3</v>
          </cell>
          <cell r="D811">
            <v>242.33</v>
          </cell>
        </row>
        <row r="812">
          <cell r="A812" t="str">
            <v>73936/011</v>
          </cell>
          <cell r="B812" t="str">
            <v>CONCRETO 1:4:8, CONCRETO MAGRO, C/ BRITA 1 E 2, C/BETONEIRA</v>
          </cell>
          <cell r="C812" t="str">
            <v>M3</v>
          </cell>
          <cell r="D812">
            <v>238.59</v>
          </cell>
        </row>
        <row r="813">
          <cell r="A813">
            <v>73944</v>
          </cell>
          <cell r="B813" t="str">
            <v>CONCRETO C/ PREPARO MECANICO (BETONEIRA) NA OBRA</v>
          </cell>
          <cell r="C813">
            <v>0</v>
          </cell>
          <cell r="D813">
            <v>0</v>
          </cell>
        </row>
        <row r="814">
          <cell r="A814" t="str">
            <v>73944/001</v>
          </cell>
          <cell r="B814" t="str">
            <v>CONCRETO SIMPLES ( 13,5 MPA), C/ BETONEIRA, LANÇAMENTO E ADENSAMENTO C/ VIBRADOR.</v>
          </cell>
          <cell r="C814" t="str">
            <v>M3</v>
          </cell>
          <cell r="D814">
            <v>359.78</v>
          </cell>
        </row>
        <row r="815">
          <cell r="A815">
            <v>73972</v>
          </cell>
          <cell r="B815" t="str">
            <v>CONCRETO C/ PREPARO MECANICO (BETONEIRA) NA OBRA</v>
          </cell>
          <cell r="C815">
            <v>0</v>
          </cell>
          <cell r="D815">
            <v>0</v>
          </cell>
        </row>
        <row r="816">
          <cell r="A816" t="str">
            <v>73972/001</v>
          </cell>
          <cell r="B816" t="str">
            <v>CONCRETO ESTRUTURAL FCK=25MPA, VIRADO EM BETONEIRA, NA OBRA, SEM LANÇAMENTO</v>
          </cell>
          <cell r="C816" t="str">
            <v>M3</v>
          </cell>
          <cell r="D816">
            <v>319.99</v>
          </cell>
        </row>
        <row r="817">
          <cell r="A817" t="str">
            <v>73972/002</v>
          </cell>
          <cell r="B817" t="str">
            <v>CONCRETO ESTRUTURAL FCK=20MPA, VIRADO EM BETONEIRA, NA OBRA, SEM LANÇAMENTO</v>
          </cell>
          <cell r="C817" t="str">
            <v>M3</v>
          </cell>
          <cell r="D817">
            <v>309.86</v>
          </cell>
        </row>
        <row r="818">
          <cell r="A818">
            <v>73980</v>
          </cell>
          <cell r="B818" t="str">
            <v>ADENSAMENTO, DESEMPENO E PREPARO DE JUNTAS DE CONCRETAGEM</v>
          </cell>
          <cell r="C818">
            <v>0</v>
          </cell>
          <cell r="D818">
            <v>0</v>
          </cell>
        </row>
        <row r="819">
          <cell r="A819" t="str">
            <v>73980/001</v>
          </cell>
          <cell r="B819" t="str">
            <v>ADENSAMENTO, DESEMPENO E PREPARO JUNTAS CONCRETAGEM EM CONCRETO BOMBEADO</v>
          </cell>
          <cell r="C819" t="str">
            <v>M3</v>
          </cell>
          <cell r="D819">
            <v>19.149999999999999</v>
          </cell>
        </row>
        <row r="820">
          <cell r="A820">
            <v>73983</v>
          </cell>
          <cell r="B820" t="str">
            <v>CONCRETO ARMADO FCK=15MPA (PREP.NA OBRA C/BETONEIRA), INCLUSIVEIMPERMEABILIZANTE (ESTRUTURAS)</v>
          </cell>
          <cell r="C820">
            <v>0</v>
          </cell>
          <cell r="D820">
            <v>0</v>
          </cell>
        </row>
        <row r="821">
          <cell r="A821" t="str">
            <v>73983/001</v>
          </cell>
          <cell r="B821" t="str">
            <v>CONCRETO ESTRUTURAL VIRADO NA OBRA CONTROLE C COM IMPERMEABILIZANTE FCK=15MPA SEM LANÇAMENTO</v>
          </cell>
          <cell r="C821" t="str">
            <v>M3</v>
          </cell>
          <cell r="D821">
            <v>325.18</v>
          </cell>
        </row>
        <row r="822">
          <cell r="A822">
            <v>74004</v>
          </cell>
          <cell r="B822" t="str">
            <v>CONCRETOS-INCLUI FORNECIMENTO, LANCAMENTO NAS FORMAS, ADENSAMENTO,DESEMPENO E PREPARO DAS JUNTAS DE CONCRETAGEM.</v>
          </cell>
          <cell r="C822">
            <v>0</v>
          </cell>
          <cell r="D822">
            <v>0</v>
          </cell>
        </row>
        <row r="823">
          <cell r="A823" t="str">
            <v>74004/001</v>
          </cell>
          <cell r="B823" t="str">
            <v>CONCRETO NAO-ESTRUTURAL, CONSUMO 150 KG CIMENTO/M3 ( TRAÇO 1:3,5:7), PREPARO MECÂNICO EM BETONEIRA, COM LANÇAMENTO(C/ REDUTOR).</v>
          </cell>
          <cell r="C823" t="str">
            <v>M3</v>
          </cell>
          <cell r="D823">
            <v>263.02</v>
          </cell>
        </row>
        <row r="824">
          <cell r="A824" t="str">
            <v>74004/002</v>
          </cell>
          <cell r="B824" t="str">
            <v>FORNECIMENTO, LANÇAMENTO E ADENSAMENTO DE CONCRETO USINADO BOMBEADO FCK=20MPA.</v>
          </cell>
          <cell r="C824" t="str">
            <v>M3</v>
          </cell>
          <cell r="D824">
            <v>335.37</v>
          </cell>
        </row>
        <row r="825">
          <cell r="A825" t="str">
            <v>74004/003</v>
          </cell>
          <cell r="B825" t="str">
            <v>CONCRETO GROUT, FCK=14 MPA</v>
          </cell>
          <cell r="C825" t="str">
            <v>M3</v>
          </cell>
          <cell r="D825">
            <v>333.3</v>
          </cell>
        </row>
        <row r="826">
          <cell r="A826" t="str">
            <v>74004/004</v>
          </cell>
          <cell r="B826" t="str">
            <v>FORNECIMENTO DE CONCRETO USINADO BOMBEADO FCK=15MPA. (CONFORME NBR 6118, PERMITIDO APENAS PARA FUNDAÇÕES)</v>
          </cell>
          <cell r="C826" t="str">
            <v>M3</v>
          </cell>
          <cell r="D826">
            <v>300</v>
          </cell>
        </row>
        <row r="827">
          <cell r="A827">
            <v>74115</v>
          </cell>
          <cell r="B827" t="str">
            <v>CONCRETO PARA LASTRO</v>
          </cell>
          <cell r="C827">
            <v>0</v>
          </cell>
          <cell r="D827">
            <v>0</v>
          </cell>
        </row>
        <row r="828">
          <cell r="A828" t="str">
            <v>74115/001</v>
          </cell>
          <cell r="B828" t="str">
            <v>EXECUÇÃO DE LASTRO EM CONCRETO (1:2,5:6), PREPARO MANUAL</v>
          </cell>
          <cell r="C828" t="str">
            <v>M3</v>
          </cell>
          <cell r="D828">
            <v>294.42</v>
          </cell>
        </row>
        <row r="829">
          <cell r="A829">
            <v>74137</v>
          </cell>
          <cell r="B829" t="str">
            <v>CONCRETO USINADO C/TRANSPORTE HORIZ NA OBRA</v>
          </cell>
          <cell r="C829">
            <v>0</v>
          </cell>
          <cell r="D829">
            <v>0</v>
          </cell>
        </row>
        <row r="830">
          <cell r="A830" t="str">
            <v>74137/001</v>
          </cell>
          <cell r="B830" t="str">
            <v>CONCRETO IMPORTADO USINA DOSADO RACIONALMENTE 10MPA INCL TRANSPORTE HORIZONTAL ATE 20M EM CARRINHOS ADENSAMENTO E ACABAMENTO.</v>
          </cell>
          <cell r="C830" t="str">
            <v>M3</v>
          </cell>
          <cell r="D830">
            <v>311.14</v>
          </cell>
        </row>
        <row r="831">
          <cell r="A831" t="str">
            <v>74137/002</v>
          </cell>
          <cell r="B831" t="str">
            <v>CONCRETO USINADO, IMPORTADO, ESTRUTURAL FCK=15MPA INCLUS. TRANSPORTE HORIZONTAL ATÉ 20M (PROD. 2M3/H) EM CARRINHOS, ADENSAMENTO E ACABAMENTO. (CONFORME NBR 6118, PERMITIDO APENAS PARA FUNDAÇÕES)</v>
          </cell>
          <cell r="C831" t="str">
            <v>M3</v>
          </cell>
          <cell r="D831">
            <v>330.6</v>
          </cell>
        </row>
        <row r="832">
          <cell r="A832" t="str">
            <v>74137/003</v>
          </cell>
          <cell r="B832" t="str">
            <v>CONCRETO USINADO, IMPORTADO, ESTRUTURAL FCK=20MPA INCLUS. TRANSPORTE HORIZONTAL ATÉ 20M (PROD. 2M3/H) EM CARRINHOS, ADENSAMENTO E ACABAMENTO</v>
          </cell>
          <cell r="C832" t="str">
            <v>M3</v>
          </cell>
          <cell r="D832">
            <v>346.81</v>
          </cell>
        </row>
        <row r="833">
          <cell r="A833" t="str">
            <v>74137/004</v>
          </cell>
          <cell r="B833" t="str">
            <v>CONCRETO USINADO, IMPORTADO, ESTRUTURAL FCK=25MPA INCLUS. TRANSPORTE HORIZONTAL ATÉ 20M (PROD. 2M3/H) EM CARRINHOS, ADENSAMENTO E ACABAMENTO.</v>
          </cell>
          <cell r="C833" t="str">
            <v>M3</v>
          </cell>
          <cell r="D833">
            <v>371.14</v>
          </cell>
        </row>
        <row r="834">
          <cell r="A834">
            <v>74138</v>
          </cell>
          <cell r="B834" t="str">
            <v>CONCRETO BOMBEADO</v>
          </cell>
          <cell r="C834">
            <v>0</v>
          </cell>
          <cell r="D834">
            <v>0</v>
          </cell>
        </row>
        <row r="835">
          <cell r="A835" t="str">
            <v>74138/001</v>
          </cell>
          <cell r="B835" t="str">
            <v>CONCRETO USINADO BOMBEADO FCK=15MPA, INCLUSIVE COLOCAÇÃO, ESPALHAMENTOE ACABAMENTO. (CONFORME NBR6118 PERMITIDO APENAS EM FUNDAÇÕES)</v>
          </cell>
          <cell r="C835" t="str">
            <v>M3</v>
          </cell>
          <cell r="D835">
            <v>334.9</v>
          </cell>
        </row>
        <row r="836">
          <cell r="A836" t="str">
            <v>74138/002</v>
          </cell>
          <cell r="B836" t="str">
            <v>CONCRETO USINADO BOMBEADO FCK=20MPA, INCLUSIVE COLOCAÇÃO, ESPALHAMENTOE ACABAMENTO.</v>
          </cell>
          <cell r="C836" t="str">
            <v>M3</v>
          </cell>
          <cell r="D836">
            <v>351.93</v>
          </cell>
        </row>
        <row r="837">
          <cell r="A837" t="str">
            <v>74138/003</v>
          </cell>
          <cell r="B837" t="str">
            <v>CONCRETO USINADO BOMBEADO FCK=25MPA, INCLUSIVE COLOCAÇÃO, ESPALHAMENTOE ACABAMENTO.</v>
          </cell>
          <cell r="C837" t="str">
            <v>M3</v>
          </cell>
          <cell r="D837">
            <v>377.47</v>
          </cell>
        </row>
        <row r="838">
          <cell r="A838" t="str">
            <v>74138/004</v>
          </cell>
          <cell r="B838" t="str">
            <v>CONCRETO USINADO BOMBEADO FCK=30MPA, INCLUSIVE COLOCAÇÃO, ESPALHAMENTOE ACABAMENTO.</v>
          </cell>
          <cell r="C838" t="str">
            <v>M3</v>
          </cell>
          <cell r="D838">
            <v>409.99</v>
          </cell>
        </row>
        <row r="839">
          <cell r="A839" t="str">
            <v>74138/005</v>
          </cell>
          <cell r="B839" t="str">
            <v>CONCRETO USINADO BOMBEADO FCK=35MPA, INCLUSIVE COLOCAÇÃO, ESPALHAMENTOE ACABAMENTO.</v>
          </cell>
          <cell r="C839" t="str">
            <v>M3</v>
          </cell>
          <cell r="D839">
            <v>428.51</v>
          </cell>
        </row>
        <row r="840">
          <cell r="A840" t="str">
            <v>74138/006</v>
          </cell>
          <cell r="B840" t="str">
            <v>CONCRETO USINADO BOMBEADO FCK=15MPA, PARA ENCHIMENTO ENTRE O TUBO E CAMISA TUNEL LINE</v>
          </cell>
          <cell r="C840" t="str">
            <v>M3</v>
          </cell>
          <cell r="D840">
            <v>334.9</v>
          </cell>
        </row>
        <row r="841">
          <cell r="A841" t="str">
            <v>74138/007</v>
          </cell>
          <cell r="B841" t="str">
            <v>CONCRETO USINADO BOMBEADO FCK=18MPA, INCLUSIVE COLOCAÇÃO, ESPALHAMENTOE ACABAMEMTO. (CONFORME NBR 6118, PERMITIDO APENAS EM FUNDAÇÕES)</v>
          </cell>
          <cell r="C841" t="str">
            <v>M3</v>
          </cell>
          <cell r="D841">
            <v>347.67</v>
          </cell>
        </row>
        <row r="842">
          <cell r="A842" t="str">
            <v>74138/008</v>
          </cell>
          <cell r="B842" t="str">
            <v>CONCRETO USINADO BOMBEADO FCK=24MPA, INCLUSIVE COLOCAÇÃO, ESPALHAMENTOE ACABAMENTO.</v>
          </cell>
          <cell r="C842" t="str">
            <v>M3</v>
          </cell>
          <cell r="D842">
            <v>376.77</v>
          </cell>
        </row>
        <row r="843">
          <cell r="A843">
            <v>74157</v>
          </cell>
          <cell r="B843" t="str">
            <v>LANCAMENTO MANUAL DE CONCRETO</v>
          </cell>
          <cell r="C843">
            <v>0</v>
          </cell>
          <cell r="D843">
            <v>0</v>
          </cell>
        </row>
        <row r="844">
          <cell r="A844" t="str">
            <v>74157/001</v>
          </cell>
          <cell r="B844" t="str">
            <v>LANÇAMENTO E ADENSAMENTO DE CONCRETO EM FUNDAÇÕES.</v>
          </cell>
          <cell r="C844" t="str">
            <v>M3</v>
          </cell>
          <cell r="D844">
            <v>52.52</v>
          </cell>
        </row>
        <row r="845">
          <cell r="A845" t="str">
            <v>74157/002</v>
          </cell>
          <cell r="B845" t="str">
            <v>LANCAMENTO MANUAL DE CONCRETO EM ESTRUTURAS, INCL. VIBRACAO</v>
          </cell>
          <cell r="C845" t="str">
            <v>M3</v>
          </cell>
          <cell r="D845">
            <v>100.1</v>
          </cell>
        </row>
        <row r="846">
          <cell r="A846" t="str">
            <v>74157/003</v>
          </cell>
          <cell r="B846" t="str">
            <v>LANCAMENTO/APLICACAO MANUAL DE CONCRETO EM ESTRUTURAS</v>
          </cell>
          <cell r="C846" t="str">
            <v>M3</v>
          </cell>
          <cell r="D846">
            <v>99.87</v>
          </cell>
        </row>
        <row r="847">
          <cell r="A847" t="str">
            <v>74157/004</v>
          </cell>
          <cell r="B847" t="str">
            <v>LANCAMENTO/APLICACAO MANUAL DE CONCRETO EM FUNDACOES</v>
          </cell>
          <cell r="C847" t="str">
            <v>M3</v>
          </cell>
          <cell r="D847">
            <v>52.29</v>
          </cell>
        </row>
        <row r="848">
          <cell r="A848">
            <v>74251</v>
          </cell>
          <cell r="B848" t="str">
            <v>TRATAMENTO DE SUP. CONC. APARENTE C/VERNIZ 2 DEM?O</v>
          </cell>
          <cell r="C848">
            <v>0</v>
          </cell>
          <cell r="D848">
            <v>0</v>
          </cell>
        </row>
        <row r="849">
          <cell r="A849" t="str">
            <v>74251/001</v>
          </cell>
          <cell r="B849" t="str">
            <v>TRATAMENTO DE SUP. CONC. APARENTE C/VERNIZ</v>
          </cell>
          <cell r="C849" t="str">
            <v>M2</v>
          </cell>
          <cell r="D849">
            <v>6.01</v>
          </cell>
        </row>
        <row r="850">
          <cell r="A850">
            <v>44</v>
          </cell>
          <cell r="B850" t="str">
            <v>LAJE PRE-FABRICADA</v>
          </cell>
          <cell r="C850">
            <v>0</v>
          </cell>
          <cell r="D850">
            <v>0</v>
          </cell>
        </row>
        <row r="851">
          <cell r="A851">
            <v>74141</v>
          </cell>
          <cell r="B851" t="str">
            <v>LAJE PRE-MOLDADA</v>
          </cell>
          <cell r="C851">
            <v>0</v>
          </cell>
          <cell r="D851">
            <v>0</v>
          </cell>
        </row>
        <row r="852">
          <cell r="A852" t="str">
            <v>74141/001</v>
          </cell>
          <cell r="B852" t="str">
            <v>LAJE PRE-MOLD BETA 11 P/1KN/M2 VAOS 4,40M/INCL VIGOTAS TIJOLOS ARMADURA NEGATIVA CAPEAMENTO 3CM CONCRETO 20MPA ESCORAMENTO MATERIAL E MAO DE OBRA.</v>
          </cell>
          <cell r="C852" t="str">
            <v>M2</v>
          </cell>
          <cell r="D852">
            <v>60.89</v>
          </cell>
        </row>
        <row r="853">
          <cell r="A853">
            <v>74202</v>
          </cell>
          <cell r="B853" t="str">
            <v>LAJE PRE-MOLDADA</v>
          </cell>
          <cell r="C853">
            <v>0</v>
          </cell>
          <cell r="D853">
            <v>0</v>
          </cell>
        </row>
        <row r="854">
          <cell r="A854" t="str">
            <v>74202/001</v>
          </cell>
          <cell r="B854" t="str">
            <v>LAJE PRE-MOLDADA P/FORRO, SOBRECARGA 100KG/M2, VAOS ATE 3,50M/E=8CM, C/LAJOTAS E CAP.C/CONC FCK=20MPA, 3CM, INTER-EIXO 38CM, C/ESCORAMENTO (REAPR.3X) E FERRAGEM NEGATIVA</v>
          </cell>
          <cell r="C854" t="str">
            <v>M2</v>
          </cell>
          <cell r="D854">
            <v>54.9</v>
          </cell>
        </row>
        <row r="855">
          <cell r="A855" t="str">
            <v>74202/002</v>
          </cell>
          <cell r="B855" t="str">
            <v>LAJE PRE-MOLDADA P/PISO, SOBRECARGA 200KG/M2, VAOS ATE 3,50M/E=8CM, C/LAJOTAS E CAP.C/CONC FCK=20MPA, 4CM, INTER-EIXO 38CM, C/ESCORAMENTO (REAPR.3X) E FERRAGEM NEGATIVA</v>
          </cell>
          <cell r="C855" t="str">
            <v>M2</v>
          </cell>
          <cell r="D855">
            <v>62.06</v>
          </cell>
        </row>
        <row r="856">
          <cell r="A856">
            <v>247</v>
          </cell>
          <cell r="B856" t="str">
            <v>EMBASAMENTOS</v>
          </cell>
          <cell r="C856">
            <v>0</v>
          </cell>
          <cell r="D856">
            <v>0</v>
          </cell>
        </row>
        <row r="857">
          <cell r="A857">
            <v>6122</v>
          </cell>
          <cell r="B857" t="str">
            <v>EMBASAMENTO C/PEDRA ARGAMASSADA UTILIZANDO ARG.CIM/AREIA 1:4</v>
          </cell>
          <cell r="C857" t="str">
            <v>M3</v>
          </cell>
          <cell r="D857">
            <v>262.23</v>
          </cell>
        </row>
        <row r="858">
          <cell r="A858">
            <v>73817</v>
          </cell>
          <cell r="B858" t="str">
            <v>EMBASAMENTO DE MATERIAL GRANULAR</v>
          </cell>
          <cell r="C858">
            <v>0</v>
          </cell>
          <cell r="D858">
            <v>0</v>
          </cell>
        </row>
        <row r="859">
          <cell r="A859" t="str">
            <v>73817/001</v>
          </cell>
          <cell r="B859" t="str">
            <v>EMBASAMENTO DE MATERIAL GRANULAR - PO DE PEDRA</v>
          </cell>
          <cell r="C859" t="str">
            <v>M3</v>
          </cell>
          <cell r="D859">
            <v>106.02</v>
          </cell>
        </row>
        <row r="860">
          <cell r="A860" t="str">
            <v>73817/002</v>
          </cell>
          <cell r="B860" t="str">
            <v>EMBASAMENTO DE MATERIAL GRANULAR - RACHAO</v>
          </cell>
          <cell r="C860" t="str">
            <v>M3</v>
          </cell>
          <cell r="D860">
            <v>115.35</v>
          </cell>
        </row>
        <row r="861">
          <cell r="A861">
            <v>74078</v>
          </cell>
          <cell r="B861" t="str">
            <v>AGULHAMENTO DE PEDRA MARROADA NO FUNDO DE VALAS</v>
          </cell>
          <cell r="C861">
            <v>0</v>
          </cell>
          <cell r="D861">
            <v>0</v>
          </cell>
        </row>
        <row r="862">
          <cell r="A862" t="str">
            <v>74078/001</v>
          </cell>
          <cell r="B862" t="str">
            <v>AGULHAMENTO FUNDO DE VALAS C/MACO 30KG PEDRA-DE-MAO H=10CM</v>
          </cell>
          <cell r="C862" t="str">
            <v>M2</v>
          </cell>
          <cell r="D862">
            <v>18.47</v>
          </cell>
        </row>
        <row r="863">
          <cell r="A863" t="str">
            <v>74078/002</v>
          </cell>
          <cell r="B863" t="str">
            <v>AGULHAMENTO FUNDO DE VALAS C/MACO 30KG PEDRA-DE-MAO H=5CM</v>
          </cell>
          <cell r="C863" t="str">
            <v>M2</v>
          </cell>
          <cell r="D863">
            <v>9.23</v>
          </cell>
        </row>
        <row r="864">
          <cell r="A864">
            <v>296</v>
          </cell>
          <cell r="B864" t="str">
            <v>CINTAS E VERGAS</v>
          </cell>
          <cell r="C864">
            <v>0</v>
          </cell>
          <cell r="D864">
            <v>0</v>
          </cell>
        </row>
        <row r="865">
          <cell r="A865">
            <v>73995</v>
          </cell>
          <cell r="B865" t="str">
            <v>CINTAS CONCRETO</v>
          </cell>
          <cell r="C865">
            <v>0</v>
          </cell>
          <cell r="D865">
            <v>0</v>
          </cell>
        </row>
        <row r="866">
          <cell r="A866" t="str">
            <v>73995/001</v>
          </cell>
          <cell r="B866" t="str">
            <v>CINTA DE AMARRAÇÃO EM CONCRETO ARMADO FCK=20MPA CONTROLE ”C”.PREP.MECANICO NA OBRA, AÇO(55KG/M3), FORMAS MADEIRA C/ MONT/DESMON E LANCAMENTO/VIBRACAO MANUAL</v>
          </cell>
          <cell r="C866" t="str">
            <v>M3</v>
          </cell>
          <cell r="D866">
            <v>1169.1500000000001</v>
          </cell>
        </row>
        <row r="867">
          <cell r="A867">
            <v>74099</v>
          </cell>
          <cell r="B867" t="str">
            <v>CONCRETO ARMADO FCK=15MPA PREP. MECANICO FORMA CANALETA (15X20X20),ACOCA 60 ATE 3/16 = 45,13 KG/M3</v>
          </cell>
          <cell r="C867">
            <v>0</v>
          </cell>
          <cell r="D867">
            <v>0</v>
          </cell>
        </row>
        <row r="868">
          <cell r="A868" t="str">
            <v>74099/001</v>
          </cell>
          <cell r="B868" t="str">
            <v>VERGA, CONTRAVERGA, OU CINTA EM CONCRETO ARMADO FCK=20MPA, PREP. MECANICO, FORMA CANALETA (15X20X20), AÇO CA 60 5.0 (TAXA DE FERRAGEM = 45,13 KG/M3).</v>
          </cell>
          <cell r="C868" t="str">
            <v>M3</v>
          </cell>
          <cell r="D868">
            <v>840.44</v>
          </cell>
        </row>
        <row r="869">
          <cell r="A869">
            <v>74200</v>
          </cell>
          <cell r="B869" t="str">
            <v>VERGA CONCRETO ARMADO</v>
          </cell>
          <cell r="C869">
            <v>0</v>
          </cell>
          <cell r="D869">
            <v>0</v>
          </cell>
        </row>
        <row r="870">
          <cell r="A870" t="str">
            <v>74200/001</v>
          </cell>
          <cell r="B870" t="str">
            <v>VERGA 10X10CM EM CONCRETO PRÉ-MOLDADO FCK=20MPA (PREPARO COM BETONEIRA) AÇO CA60, BITOLA FINA, INCLUSIVE FORMAS TABUA 3A.</v>
          </cell>
          <cell r="C870" t="str">
            <v>M</v>
          </cell>
          <cell r="D870">
            <v>10.74</v>
          </cell>
        </row>
        <row r="871">
          <cell r="A871">
            <v>301</v>
          </cell>
          <cell r="B871" t="str">
            <v>ESTRUTURAS DIVERSAS</v>
          </cell>
          <cell r="C871">
            <v>0</v>
          </cell>
          <cell r="D871">
            <v>0</v>
          </cell>
        </row>
        <row r="872">
          <cell r="A872">
            <v>71623</v>
          </cell>
          <cell r="B872" t="str">
            <v>CHAPIM DE CONCRETO APARENTE COM ACABAMENTO DESEMPENADO, FORMA DE COMPENSADO PLASTIFICADO (MADEIRIT ) DE 14 X 10 CM, FUNDIDO NO LOCAL.</v>
          </cell>
          <cell r="C872" t="str">
            <v>M</v>
          </cell>
          <cell r="D872">
            <v>17.13</v>
          </cell>
        </row>
        <row r="873">
          <cell r="A873">
            <v>74081</v>
          </cell>
          <cell r="B873" t="str">
            <v>PILAR MADEIRA DE LEI</v>
          </cell>
          <cell r="C873">
            <v>0</v>
          </cell>
          <cell r="D873">
            <v>0</v>
          </cell>
        </row>
        <row r="874">
          <cell r="A874" t="str">
            <v>74081/001</v>
          </cell>
          <cell r="B874" t="str">
            <v>PILAR MADEIRA DE LEI 15X15X100CM COLOCADO, INCLUSIVE BASE CONCRETO</v>
          </cell>
          <cell r="C874" t="str">
            <v>M</v>
          </cell>
          <cell r="D874">
            <v>62.04</v>
          </cell>
        </row>
        <row r="875">
          <cell r="A875">
            <v>74112</v>
          </cell>
          <cell r="B875" t="str">
            <v>LAJE MACICA CONCRETO FCK=25MPA E=8CM, INCL. FORMA PLASTIFICADA 18MM /ESCORAMENTO MAD SERRADA C/REAP. 12X E 95,0KG ACO CA-50/60 /M3</v>
          </cell>
          <cell r="C875">
            <v>0</v>
          </cell>
          <cell r="D875">
            <v>0</v>
          </cell>
        </row>
        <row r="876">
          <cell r="A876" t="str">
            <v>74112/001</v>
          </cell>
          <cell r="B876" t="str">
            <v>LAJE MACICA CONCRETO FCK=25MPA E=8CM, INCL. FORMA PLASTIFICADA 18MM /ESCORAMENTO MAD SERRADA C/REAP. 12X E 95,0KG ACO CA-50/60 /M3</v>
          </cell>
          <cell r="C876" t="str">
            <v>M3</v>
          </cell>
          <cell r="D876">
            <v>1366.57</v>
          </cell>
        </row>
        <row r="877">
          <cell r="A877">
            <v>74144</v>
          </cell>
          <cell r="B877" t="str">
            <v>PILAR E SUPORTE CAIXA D AGUA EM MADEIRA 1A CASAS HP</v>
          </cell>
          <cell r="C877">
            <v>0</v>
          </cell>
          <cell r="D877">
            <v>0</v>
          </cell>
        </row>
        <row r="878">
          <cell r="A878" t="str">
            <v>74144/001</v>
          </cell>
          <cell r="B878" t="str">
            <v>PILAR EM MADEIRA 1A (15X15X2,70CM) INCL 3 DEMAOS VERNIZ SEM COLOCACAO</v>
          </cell>
          <cell r="C878" t="str">
            <v>UN</v>
          </cell>
          <cell r="D878">
            <v>102.65</v>
          </cell>
        </row>
        <row r="879">
          <cell r="A879" t="str">
            <v>74144/002</v>
          </cell>
          <cell r="B879" t="str">
            <v>SUPORTE APOIO CAIXA D AGUA BARROTES MADEIRA DE 1</v>
          </cell>
          <cell r="C879" t="str">
            <v>UN</v>
          </cell>
          <cell r="D879">
            <v>16.45</v>
          </cell>
        </row>
        <row r="880">
          <cell r="A880" t="str">
            <v>IMPE</v>
          </cell>
          <cell r="B880" t="str">
            <v>IMPERMEABILIZACOES E PROTECOES DIVERSAS</v>
          </cell>
          <cell r="C880">
            <v>0</v>
          </cell>
          <cell r="D880">
            <v>0</v>
          </cell>
        </row>
        <row r="881">
          <cell r="A881">
            <v>138</v>
          </cell>
          <cell r="B881" t="str">
            <v>IMPERMEABILIZACAO COM ARGAMASSA</v>
          </cell>
          <cell r="C881">
            <v>0</v>
          </cell>
          <cell r="D881">
            <v>0</v>
          </cell>
        </row>
        <row r="882">
          <cell r="A882">
            <v>5968</v>
          </cell>
          <cell r="B882" t="str">
            <v>IMPERMEABILIZACAO EM BASE ALVENARIA ARGAMASSA TRACO 1:3 (CIMENTO E AREIA MEDIA) ESPESSURA 2CM COM IMPERMEABILIZANTE</v>
          </cell>
          <cell r="C882" t="str">
            <v>M2</v>
          </cell>
          <cell r="D882">
            <v>21.7</v>
          </cell>
        </row>
        <row r="883">
          <cell r="A883">
            <v>6130</v>
          </cell>
          <cell r="B883" t="str">
            <v>IMPERMEABILIZACAO EM PISOS COM ARGAMASSA TRACO 1:4 (CIMENTO E AREIA GROSSA) ESPESSURA 2,5CM COM IMPERMEABILIZANTE</v>
          </cell>
          <cell r="C883" t="str">
            <v>M2</v>
          </cell>
          <cell r="D883">
            <v>13.6</v>
          </cell>
        </row>
        <row r="884">
          <cell r="A884">
            <v>74000</v>
          </cell>
          <cell r="B884" t="str">
            <v>IMPERMEABILIZACAO RIGIDA C/ARG. CIM/AREIA + IMPERMEABILIZANTE</v>
          </cell>
          <cell r="C884">
            <v>0</v>
          </cell>
          <cell r="D884">
            <v>0</v>
          </cell>
        </row>
        <row r="885">
          <cell r="A885" t="str">
            <v>74000/001</v>
          </cell>
          <cell r="B885" t="str">
            <v>IMPERMEABILIZACAO COM ARMAGASSA TRACO 1:3 (CIMENTO E AREIA GROSSA) ESPESSURA 2,5CM COM IMPERMEABILIZANTE BASE HIDROFUGA</v>
          </cell>
          <cell r="C885" t="str">
            <v>M2</v>
          </cell>
          <cell r="D885">
            <v>28.27</v>
          </cell>
        </row>
        <row r="886">
          <cell r="A886">
            <v>141</v>
          </cell>
          <cell r="B886" t="str">
            <v>IMPERMEABILIZACAO COM MANTA</v>
          </cell>
          <cell r="C886">
            <v>0</v>
          </cell>
          <cell r="D886">
            <v>0</v>
          </cell>
        </row>
        <row r="887">
          <cell r="A887">
            <v>68053</v>
          </cell>
          <cell r="B887" t="str">
            <v>LONA PLASTICA PRETA, ESPESSURA 150 MICRAS - FORNECIMENTO E COLOCAÇÃO</v>
          </cell>
          <cell r="C887" t="str">
            <v>M2</v>
          </cell>
          <cell r="D887">
            <v>2.52</v>
          </cell>
        </row>
        <row r="888">
          <cell r="A888">
            <v>73753</v>
          </cell>
          <cell r="B888" t="str">
            <v>IMPERMEABILIZACAO DE TERRACOS E LAJES</v>
          </cell>
          <cell r="C888">
            <v>0</v>
          </cell>
          <cell r="D888">
            <v>0</v>
          </cell>
        </row>
        <row r="889">
          <cell r="A889" t="str">
            <v>73753/001</v>
          </cell>
          <cell r="B889" t="str">
            <v>IMPERMEABILIZACAO COM MANTA ASFALTICA ESPESSURA 3MM PROTEGIDA COM FILME DE ALUMINIO GOFRADO ESPESSURA 0,8MM, INCLUSO EMULSAO ASFALTICA</v>
          </cell>
          <cell r="C889" t="str">
            <v>M2</v>
          </cell>
          <cell r="D889">
            <v>48.28</v>
          </cell>
        </row>
        <row r="890">
          <cell r="A890" t="str">
            <v>73753/002</v>
          </cell>
          <cell r="B890" t="str">
            <v>IMPERMEABILIZACAO COM MANTA BUTILICA ESPESSURA 0,8MM, INCLUSO CINTA DECALDEACAO E COLA ADESIVA</v>
          </cell>
          <cell r="C890" t="str">
            <v>M2</v>
          </cell>
          <cell r="D890">
            <v>82.68</v>
          </cell>
        </row>
        <row r="891">
          <cell r="A891">
            <v>73971</v>
          </cell>
          <cell r="B891" t="str">
            <v>IMPERMEABILIZACAO C/MANTA TORODIM 4MM</v>
          </cell>
          <cell r="C891">
            <v>0</v>
          </cell>
          <cell r="D891">
            <v>0</v>
          </cell>
        </row>
        <row r="892">
          <cell r="A892" t="str">
            <v>73971/001</v>
          </cell>
          <cell r="B892" t="str">
            <v>IMPERMEABILIZACAO COM MANTA ASFALTICA 4MM</v>
          </cell>
          <cell r="C892" t="str">
            <v>M2</v>
          </cell>
          <cell r="D892">
            <v>33.56</v>
          </cell>
        </row>
        <row r="893">
          <cell r="A893">
            <v>74031</v>
          </cell>
          <cell r="B893" t="str">
            <v>MANTA GEOTEXTIL TP BIDIM</v>
          </cell>
          <cell r="C893">
            <v>0</v>
          </cell>
          <cell r="D893">
            <v>0</v>
          </cell>
        </row>
        <row r="894">
          <cell r="A894" t="str">
            <v>74031/001</v>
          </cell>
          <cell r="B894" t="str">
            <v>MANTA GEOTEXTIL NÃO-TECIDO 100% POLIESTER</v>
          </cell>
          <cell r="C894" t="str">
            <v>M2</v>
          </cell>
          <cell r="D894">
            <v>17.66</v>
          </cell>
        </row>
        <row r="895">
          <cell r="A895">
            <v>74033</v>
          </cell>
          <cell r="B895" t="str">
            <v>ESTABILIZAÇÃO DE SOLO COM GEOMEMBRANA</v>
          </cell>
          <cell r="C895">
            <v>0</v>
          </cell>
          <cell r="D895">
            <v>0</v>
          </cell>
        </row>
        <row r="896">
          <cell r="A896" t="str">
            <v>74033/001</v>
          </cell>
          <cell r="B896" t="str">
            <v>GEOMEMBRANA LISA PEAD ESPESSURA 2MM</v>
          </cell>
          <cell r="C896" t="str">
            <v>M2</v>
          </cell>
          <cell r="D896">
            <v>27.22</v>
          </cell>
        </row>
        <row r="897">
          <cell r="A897">
            <v>144</v>
          </cell>
          <cell r="B897" t="str">
            <v>IMPERMEABILIZACAO COM CIMENTO CRISTALIZADO</v>
          </cell>
          <cell r="C897">
            <v>0</v>
          </cell>
          <cell r="D897">
            <v>0</v>
          </cell>
        </row>
        <row r="898">
          <cell r="A898">
            <v>73929</v>
          </cell>
          <cell r="B898" t="str">
            <v>CIMENTO ESPECIAL CRISTALIZANTE DENVERLIT C/EMULSAO ADESIVA DENVERFIX -DENVER-1 DEMAO P/SUB SOLO/BALDRAMES/GALERIAS/JARDINEIRAS/ETC</v>
          </cell>
          <cell r="C898">
            <v>0</v>
          </cell>
          <cell r="D898">
            <v>0</v>
          </cell>
        </row>
        <row r="899">
          <cell r="A899" t="str">
            <v>73929/001</v>
          </cell>
          <cell r="B899" t="str">
            <v>CIMENTO ESPECIAL CRISTALIZANTE COM ADESIVO LIQUIDO DE ALTA PERFORMANCEA BASE DE RESINA ACRÍLICA, UMA DEMAO</v>
          </cell>
          <cell r="C899" t="str">
            <v>M2</v>
          </cell>
          <cell r="D899">
            <v>13.99</v>
          </cell>
        </row>
        <row r="900">
          <cell r="A900" t="str">
            <v>73929/002</v>
          </cell>
          <cell r="B900" t="str">
            <v>CIMENTO ESPECIAL CRISTALIZANTE COM ADESIVO LIQUIDO DE ALTA PERFORMANCEA BASE DE RESINA ACRÍLICA, TRES DEMAOS</v>
          </cell>
          <cell r="C900" t="str">
            <v>M2</v>
          </cell>
          <cell r="D900">
            <v>41.97</v>
          </cell>
        </row>
        <row r="901">
          <cell r="A901" t="str">
            <v>73929/003</v>
          </cell>
          <cell r="B901" t="str">
            <v>IMPERMEABILIZACAO COM PO CRISTALIZANTE COM ADITIVO PEGA RAPIDA E SELADOR PARA AREAS SUJEITAS A PRESSAO DE LENCOL FREATICO</v>
          </cell>
          <cell r="C901" t="str">
            <v>M2</v>
          </cell>
          <cell r="D901">
            <v>35.07</v>
          </cell>
        </row>
        <row r="902">
          <cell r="A902" t="str">
            <v>73929/004</v>
          </cell>
          <cell r="B902" t="str">
            <v>IMPERMEABILIZACAO COM CIMENTO CRISTALIZANTE COM EMULSAO ADESIVA PARA ESTRUTURA ENTERRADA, PROFUNDIDADE ATE 7M</v>
          </cell>
          <cell r="C902" t="str">
            <v>M2</v>
          </cell>
          <cell r="D902">
            <v>26.24</v>
          </cell>
        </row>
        <row r="903">
          <cell r="A903">
            <v>145</v>
          </cell>
          <cell r="B903" t="str">
            <v>IMPERMEABILIZACAO BETUMINOSA C/EMULSAO ASFALTICA E ACRILICA</v>
          </cell>
          <cell r="C903">
            <v>0</v>
          </cell>
          <cell r="D903">
            <v>0</v>
          </cell>
        </row>
        <row r="904">
          <cell r="A904">
            <v>72075</v>
          </cell>
          <cell r="B904" t="str">
            <v>IMPERMEABILIZACAO SEMI-FLEXIVEL COM TINTA ASFALTICA EM SUPERFICIES LISAS DE PEQUENAS DIMENSOES</v>
          </cell>
          <cell r="C904" t="str">
            <v>M2</v>
          </cell>
          <cell r="D904">
            <v>5.79</v>
          </cell>
        </row>
        <row r="905">
          <cell r="A905">
            <v>73762</v>
          </cell>
          <cell r="B905" t="str">
            <v>IMPERMEABILIZACAO DE TERRACOS E LAJES</v>
          </cell>
          <cell r="C905">
            <v>0</v>
          </cell>
          <cell r="D905">
            <v>0</v>
          </cell>
        </row>
        <row r="906">
          <cell r="A906" t="str">
            <v>73762/001</v>
          </cell>
          <cell r="B906" t="str">
            <v>IMPERMEABILIZACAO DE LAJE COM ASFALTO ELASTOMERICO, INCLUSO PRIMER E VEU DE POLIESTER.</v>
          </cell>
          <cell r="C906" t="str">
            <v>M2</v>
          </cell>
          <cell r="D906">
            <v>48.67</v>
          </cell>
        </row>
        <row r="907">
          <cell r="A907" t="str">
            <v>73762/002</v>
          </cell>
          <cell r="B907" t="str">
            <v>IMPERMEABILIZACAO DE LAJE COM EMULSAO ACRILICA SOBRE CIMENTO CRISTALIZANTE, INCLUSO VEU DE FIBRA DE VIDRO</v>
          </cell>
          <cell r="C907" t="str">
            <v>M2</v>
          </cell>
          <cell r="D907">
            <v>35.1</v>
          </cell>
        </row>
        <row r="908">
          <cell r="A908" t="str">
            <v>73762/003</v>
          </cell>
          <cell r="B908" t="str">
            <v>IMPERMEABILIZACAO DE LAJE COM EMULSAO ACRILICA ESTILENADA COM TELA SOBRE CIMENTO CRISTALIZANTE, INCLUSO EMULSAO ADESIVA DE BASE ACRILICA</v>
          </cell>
          <cell r="C908" t="str">
            <v>M2</v>
          </cell>
          <cell r="D908">
            <v>57.69</v>
          </cell>
        </row>
        <row r="909">
          <cell r="A909" t="str">
            <v>73762/004</v>
          </cell>
          <cell r="B909" t="str">
            <v>IMPERMEABILIZACAO DE LAJE COM ASFALTO ELASTOMERICO, SETE DEMAOS, INCLUSO PRIMER E VEU DE FIBRA DE VIDRO</v>
          </cell>
          <cell r="C909" t="str">
            <v>M2</v>
          </cell>
          <cell r="D909">
            <v>62.73</v>
          </cell>
        </row>
        <row r="910">
          <cell r="A910">
            <v>73830</v>
          </cell>
          <cell r="B910" t="str">
            <v>IMPERMEABILIZACAO DE TALUDES</v>
          </cell>
          <cell r="C910">
            <v>0</v>
          </cell>
          <cell r="D910">
            <v>0</v>
          </cell>
        </row>
        <row r="911">
          <cell r="A911" t="str">
            <v>73830/001</v>
          </cell>
          <cell r="B911" t="str">
            <v>IMPERMEABILIZACAO DE TALUDES COM REVESTIMENTO IMPERMEABILIZANTE SEMI-FLEXIVEL BI-COMPONENTE</v>
          </cell>
          <cell r="C911" t="str">
            <v>M2</v>
          </cell>
          <cell r="D911">
            <v>7.11</v>
          </cell>
        </row>
        <row r="912">
          <cell r="A912">
            <v>74066</v>
          </cell>
          <cell r="B912" t="str">
            <v>IMPERMEABILIZACAO FLEXIVEL</v>
          </cell>
          <cell r="C912">
            <v>0</v>
          </cell>
          <cell r="D912">
            <v>0</v>
          </cell>
        </row>
        <row r="913">
          <cell r="A913" t="str">
            <v>74066/001</v>
          </cell>
          <cell r="B913" t="str">
            <v>IMPERMEABILIZACAO FLEXIVEL A BASE DE ELASTOMERO PARA MARQUISES, TERRACOS, CALHAS, LAJES E JARDINEIRAS, 3 DEMAOS</v>
          </cell>
          <cell r="C913" t="str">
            <v>M2</v>
          </cell>
          <cell r="D913">
            <v>33.200000000000003</v>
          </cell>
        </row>
        <row r="914">
          <cell r="A914" t="str">
            <v>74066/002</v>
          </cell>
          <cell r="B914" t="str">
            <v>IMPERMEABILIZACAO FLEXIVEL A BASE ACRILICA PARA CALHAS, LAJES, JARDINEIRAS E MARQUISES, SEIS DEMAOS</v>
          </cell>
          <cell r="C914" t="str">
            <v>M2</v>
          </cell>
          <cell r="D914">
            <v>149.44</v>
          </cell>
        </row>
        <row r="915">
          <cell r="A915">
            <v>74096</v>
          </cell>
          <cell r="B915" t="str">
            <v>IMPERMEABILIZACAO DE AREA MOLHADA</v>
          </cell>
          <cell r="C915">
            <v>0</v>
          </cell>
          <cell r="D915">
            <v>0</v>
          </cell>
        </row>
        <row r="916">
          <cell r="A916" t="str">
            <v>74096/001</v>
          </cell>
          <cell r="B916" t="str">
            <v>IMPERMEABILIZACAO COM ASFALTO ELASTOMERICO EM CALHAS E LAJES DESCOBERTAS, 3 DEMAOS, ESTRUTURADO COM VEU DE POLIESTER</v>
          </cell>
          <cell r="C916" t="str">
            <v>M2</v>
          </cell>
          <cell r="D916">
            <v>30.24</v>
          </cell>
        </row>
        <row r="917">
          <cell r="A917">
            <v>74097</v>
          </cell>
          <cell r="B917" t="str">
            <v>IMPERMEABILIZACAO CALHAS/LAJES DESCOBERTAS</v>
          </cell>
          <cell r="C917">
            <v>0</v>
          </cell>
          <cell r="D917">
            <v>0</v>
          </cell>
        </row>
        <row r="918">
          <cell r="A918" t="str">
            <v>74097/001</v>
          </cell>
          <cell r="B918" t="str">
            <v>IMPERMEABILIZACAO COM ASFALTO ELASTOMERICO EM CALHAS E LAJES DESCOBERTAS, TRES DEMAOS</v>
          </cell>
          <cell r="C918" t="str">
            <v>M2</v>
          </cell>
          <cell r="D918">
            <v>18.309999999999999</v>
          </cell>
        </row>
        <row r="919">
          <cell r="A919">
            <v>74106</v>
          </cell>
          <cell r="B919" t="str">
            <v>IMPERMEAB. DE FUNDACOES/BALDRAMES/MUROS DE ARRIMO/ALICERCES E REVEST.EM CONTATO C/SOLO - UTILIZ. TINTA BETUMINOSA TIPO NEUTROLIN / 2DEMAOS</v>
          </cell>
          <cell r="C919">
            <v>0</v>
          </cell>
          <cell r="D919">
            <v>0</v>
          </cell>
        </row>
        <row r="920">
          <cell r="A920" t="str">
            <v>74106/001</v>
          </cell>
          <cell r="B920" t="str">
            <v>IMPERMEABILIZACAO COM TINTA BETUMINOSA EM FUNDACOES, BALDRAMES E MUROSDE ARRIMO, DUAS DEMAOS</v>
          </cell>
          <cell r="C920" t="str">
            <v>M2</v>
          </cell>
          <cell r="D920">
            <v>5.15</v>
          </cell>
        </row>
        <row r="921">
          <cell r="A921">
            <v>146</v>
          </cell>
          <cell r="B921" t="str">
            <v>IMPERMEABILIZACAO COM PINTURA</v>
          </cell>
          <cell r="C921">
            <v>0</v>
          </cell>
          <cell r="D921">
            <v>0</v>
          </cell>
        </row>
        <row r="922">
          <cell r="A922">
            <v>73872</v>
          </cell>
          <cell r="B922" t="str">
            <v>IMPERMEABILIZACAO COM RESINA EPOXI</v>
          </cell>
          <cell r="C922">
            <v>0</v>
          </cell>
          <cell r="D922">
            <v>0</v>
          </cell>
        </row>
        <row r="923">
          <cell r="A923" t="str">
            <v>73872/001</v>
          </cell>
          <cell r="B923" t="str">
            <v>PINTURA IMPERMEABILIZANTE COM TINTA A BASE DE RESINA EPOXI ALCATRAO, UMA DEMAO</v>
          </cell>
          <cell r="C923" t="str">
            <v>M2</v>
          </cell>
          <cell r="D923">
            <v>15.69</v>
          </cell>
        </row>
        <row r="924">
          <cell r="A924" t="str">
            <v>73872/002</v>
          </cell>
          <cell r="B924" t="str">
            <v>PINTURA IMPERMEABILIZANTE COM TINTA A BASE DE RESINA EPOXI ALCATRAO, DUAS DEMAOS</v>
          </cell>
          <cell r="C924" t="str">
            <v>M2</v>
          </cell>
          <cell r="D924">
            <v>30.54</v>
          </cell>
        </row>
        <row r="925">
          <cell r="A925">
            <v>147</v>
          </cell>
          <cell r="B925" t="str">
            <v>IMPERMEABILIZACAO COM MASTIQUE</v>
          </cell>
          <cell r="C925">
            <v>0</v>
          </cell>
          <cell r="D925">
            <v>0</v>
          </cell>
        </row>
        <row r="926">
          <cell r="A926">
            <v>72124</v>
          </cell>
          <cell r="B926" t="str">
            <v>IMPERMEABILIZACAO COM MASTIQUE ELASTICO A BASE DE SILICONE</v>
          </cell>
          <cell r="C926" t="str">
            <v>DM3</v>
          </cell>
          <cell r="D926">
            <v>68.42</v>
          </cell>
        </row>
        <row r="927">
          <cell r="A927">
            <v>74025</v>
          </cell>
          <cell r="B927" t="str">
            <v>CONSERVACAO DE CALHAS DE CONCRETO - PAR</v>
          </cell>
          <cell r="C927">
            <v>0</v>
          </cell>
          <cell r="D927">
            <v>0</v>
          </cell>
        </row>
        <row r="928">
          <cell r="A928" t="str">
            <v>74025/001</v>
          </cell>
          <cell r="B928" t="str">
            <v>IMPERMEABILIZACAO DE CALHAS DE CONCRETO COM MASTIQUE BETUMINOSO A FRIO</v>
          </cell>
          <cell r="C928" t="str">
            <v>M</v>
          </cell>
          <cell r="D928">
            <v>24.31</v>
          </cell>
        </row>
        <row r="929">
          <cell r="A929">
            <v>74121</v>
          </cell>
          <cell r="B929" t="str">
            <v>JUNTA DE DILATACAO</v>
          </cell>
          <cell r="C929">
            <v>0</v>
          </cell>
          <cell r="D929">
            <v>0</v>
          </cell>
        </row>
        <row r="930">
          <cell r="A930" t="str">
            <v>74121/001</v>
          </cell>
          <cell r="B930" t="str">
            <v>JUNTA DE DILATACAO COM SELANTE ELASTICO MONOCOMPONENTE A BASE DE POLIURETANO 1X1CM</v>
          </cell>
          <cell r="C930" t="str">
            <v>M</v>
          </cell>
          <cell r="D930">
            <v>19.41</v>
          </cell>
        </row>
        <row r="931">
          <cell r="A931">
            <v>74190</v>
          </cell>
          <cell r="B931" t="str">
            <v>IMPERMEABILIZACAO DE LAJES</v>
          </cell>
          <cell r="C931">
            <v>0</v>
          </cell>
          <cell r="D931">
            <v>0</v>
          </cell>
        </row>
        <row r="932">
          <cell r="A932" t="str">
            <v>74190/001</v>
          </cell>
          <cell r="B932" t="str">
            <v>IMPERMEABILIZACAO COM MASTIQUE BETUMINOSO A FRIO EM LAJES SUPERIORES</v>
          </cell>
          <cell r="C932" t="str">
            <v>M2</v>
          </cell>
          <cell r="D932">
            <v>81.31</v>
          </cell>
        </row>
        <row r="933">
          <cell r="A933">
            <v>150</v>
          </cell>
          <cell r="B933" t="str">
            <v>PROTECAO DE SUPERFICIE COM ARGAMASSA</v>
          </cell>
          <cell r="C933">
            <v>0</v>
          </cell>
          <cell r="D933">
            <v>0</v>
          </cell>
        </row>
        <row r="934">
          <cell r="A934">
            <v>73635</v>
          </cell>
          <cell r="B934" t="str">
            <v>PROTECAO MECANICA COM ARGAMASSA TRACO 1:3 (CIMENTO E AREIA), ESPESSURA2 CM</v>
          </cell>
          <cell r="C934" t="str">
            <v>M2</v>
          </cell>
          <cell r="D934">
            <v>9.9499999999999993</v>
          </cell>
        </row>
        <row r="935">
          <cell r="A935" t="str">
            <v>INEL</v>
          </cell>
          <cell r="B935" t="str">
            <v>INSTALACAO ELETRICA/ELETRIFICACAO E ILUMINACAO EXTERNA</v>
          </cell>
          <cell r="C935">
            <v>0</v>
          </cell>
          <cell r="D935">
            <v>0</v>
          </cell>
        </row>
        <row r="936">
          <cell r="A936">
            <v>165</v>
          </cell>
          <cell r="B936" t="str">
            <v>ELETRODUTOS/CALHAS PARA LEITO DE CABOS</v>
          </cell>
          <cell r="C936">
            <v>0</v>
          </cell>
          <cell r="D936">
            <v>0</v>
          </cell>
        </row>
        <row r="937">
          <cell r="A937">
            <v>40802</v>
          </cell>
          <cell r="B937" t="str">
            <v>ELETRODUTO DE PVC RIGIDO SOLDAVEL 25MM (1"), FORNECIMENTO E INSTALACAO</v>
          </cell>
          <cell r="C937" t="str">
            <v>M</v>
          </cell>
          <cell r="D937">
            <v>9.19</v>
          </cell>
        </row>
        <row r="938">
          <cell r="A938">
            <v>55858</v>
          </cell>
          <cell r="B938" t="str">
            <v>ELETRODUTO DE FERRO ESMALTADO LEVE 3/4" , FORNECIMENTO E INSTALACAO</v>
          </cell>
          <cell r="C938" t="str">
            <v>M</v>
          </cell>
          <cell r="D938">
            <v>15.06</v>
          </cell>
        </row>
        <row r="939">
          <cell r="A939">
            <v>55859</v>
          </cell>
          <cell r="B939" t="str">
            <v>ELETRODUTO DE FERRO ESMALTADO LEVE 1" , FORNECIMENTO E INSTALACAO</v>
          </cell>
          <cell r="C939" t="str">
            <v>M</v>
          </cell>
          <cell r="D939">
            <v>18.2</v>
          </cell>
        </row>
        <row r="940">
          <cell r="A940">
            <v>55860</v>
          </cell>
          <cell r="B940" t="str">
            <v>ELETRODUTO DE FERRO ESMALTADO PESADO 1 1/2", FORNECIMENTO E INSTALACAO</v>
          </cell>
          <cell r="C940" t="str">
            <v>M</v>
          </cell>
          <cell r="D940">
            <v>28.41</v>
          </cell>
        </row>
        <row r="941">
          <cell r="A941">
            <v>55861</v>
          </cell>
          <cell r="B941" t="str">
            <v>ELETRODUTO DE FERRO ESMALTADO PESADO 2", FORNECIMENTO E INSTALACAO</v>
          </cell>
          <cell r="C941" t="str">
            <v>M</v>
          </cell>
          <cell r="D941">
            <v>35.130000000000003</v>
          </cell>
        </row>
        <row r="942">
          <cell r="A942">
            <v>55862</v>
          </cell>
          <cell r="B942" t="str">
            <v>ELETRODUTO DE FERRO ESMALTADO PESADO 4", FORNECIMENTO E INSTALACAO</v>
          </cell>
          <cell r="C942" t="str">
            <v>M</v>
          </cell>
          <cell r="D942">
            <v>91.57</v>
          </cell>
        </row>
        <row r="943">
          <cell r="A943">
            <v>55865</v>
          </cell>
          <cell r="B943" t="str">
            <v>ELETRODUTO DE PVC RIGIDO ROSCAVEL 40MM (1 1/2"), FORNECIMENTO E INSTALACAO</v>
          </cell>
          <cell r="C943" t="str">
            <v>M</v>
          </cell>
          <cell r="D943">
            <v>17.02</v>
          </cell>
        </row>
        <row r="944">
          <cell r="A944">
            <v>55866</v>
          </cell>
          <cell r="B944" t="str">
            <v>ELETRODUTO DE PVC RIGIDO ROSCAVEL 50MM (2"), FORNECIMENTO E INSTALACAO</v>
          </cell>
          <cell r="C944" t="str">
            <v>M</v>
          </cell>
          <cell r="D944">
            <v>20.74</v>
          </cell>
        </row>
        <row r="945">
          <cell r="A945">
            <v>55867</v>
          </cell>
          <cell r="B945" t="str">
            <v>ELETRODUTO DE PVC RIGIDO ROSCAVEL 75MM (3"), FORNECIMENTO E INSTALACAO</v>
          </cell>
          <cell r="C945" t="str">
            <v>M</v>
          </cell>
          <cell r="D945">
            <v>39.99</v>
          </cell>
        </row>
        <row r="946">
          <cell r="A946">
            <v>55868</v>
          </cell>
          <cell r="B946" t="str">
            <v>ELETRODUTO DE PVC RIGIDO ROSCAVEL 100MM (4”), FORNECIMENTO E INSTALACAO</v>
          </cell>
          <cell r="C946" t="str">
            <v>M</v>
          </cell>
          <cell r="D946">
            <v>55.69</v>
          </cell>
        </row>
        <row r="947">
          <cell r="A947">
            <v>72296</v>
          </cell>
          <cell r="B947" t="str">
            <v>TUBO DE PVC PARA PROTEÇÃO DE CORDOALHA - 2"X3M</v>
          </cell>
          <cell r="C947" t="str">
            <v>UN</v>
          </cell>
          <cell r="D947">
            <v>42.5</v>
          </cell>
        </row>
        <row r="948">
          <cell r="A948">
            <v>72308</v>
          </cell>
          <cell r="B948" t="str">
            <v>ELETRODUTO DE ACO GALVANIZADO ELETROLÍTICO TIPO LEVE 3/4", INCLUSIVE CONEXOES - FORNECIMENTO E INSTALACAO</v>
          </cell>
          <cell r="C948" t="str">
            <v>M</v>
          </cell>
          <cell r="D948">
            <v>12.51</v>
          </cell>
        </row>
        <row r="949">
          <cell r="A949">
            <v>72309</v>
          </cell>
          <cell r="B949" t="str">
            <v>ELETRODUTO DE ACO GALVANIZADO ELETROLÍTICO TIPO LEVE 1", INCLUSIVE CONEXOES - FORNECIMENTO E INSTALACAO</v>
          </cell>
          <cell r="C949" t="str">
            <v>M</v>
          </cell>
          <cell r="D949">
            <v>13.23</v>
          </cell>
        </row>
        <row r="950">
          <cell r="A950">
            <v>72310</v>
          </cell>
          <cell r="B950" t="str">
            <v>ELETRODUTO DE ACO GALVANIZADO ELETROLÍTICO TIPO SEMI-PESADO 1 1/2", INCLUSIVE CONEXOES - FORNECIMENTO E INSTALACAO</v>
          </cell>
          <cell r="C950" t="str">
            <v>M</v>
          </cell>
          <cell r="D950">
            <v>22.51</v>
          </cell>
        </row>
        <row r="951">
          <cell r="A951">
            <v>72311</v>
          </cell>
          <cell r="B951" t="str">
            <v>ELETRODUTO DE ACO GALVANIZADO ELETROLÍTICO TIPO SEMI-PESADO 2", INCLUSIVE CONEXOES - FORNECIMENTO E INSTALACAO</v>
          </cell>
          <cell r="C951" t="str">
            <v>M</v>
          </cell>
          <cell r="D951">
            <v>25.39</v>
          </cell>
        </row>
        <row r="952">
          <cell r="A952">
            <v>72312</v>
          </cell>
          <cell r="B952" t="str">
            <v>ELETRODUTO DE ACO GALVANIZADO ELETROLÍTICO TIPO SEMI-PESADO 2 1/2", INCLUSIVE CONEXOES - FORNECIMENTO E INSTALACAO</v>
          </cell>
          <cell r="C952" t="str">
            <v>M</v>
          </cell>
          <cell r="D952">
            <v>35.25</v>
          </cell>
        </row>
        <row r="953">
          <cell r="A953">
            <v>72316</v>
          </cell>
          <cell r="B953" t="str">
            <v>ELETRODUTO DE ACO GALVANIZADO ELETROLÍTICO TIPO SEMI-PESADO 3", INCLUSIVE CONEXOES - FORNECIMENTO E INSTALACAO</v>
          </cell>
          <cell r="C953" t="str">
            <v>M</v>
          </cell>
          <cell r="D953">
            <v>42.15</v>
          </cell>
        </row>
        <row r="954">
          <cell r="A954">
            <v>72925</v>
          </cell>
          <cell r="B954" t="str">
            <v>ELETRODUTO METALICO FLEXIVEL FABRICADO COM FITA DE ACO ZINCADO, REVESTIDO EXTERNAMENTE COM PVC PRETO D = 25 MM - FORNECIMENTO E INSTALACAO</v>
          </cell>
          <cell r="C954" t="str">
            <v>M</v>
          </cell>
          <cell r="D954">
            <v>7.58</v>
          </cell>
        </row>
        <row r="955">
          <cell r="A955">
            <v>72926</v>
          </cell>
          <cell r="B955" t="str">
            <v>ELETRODUTO METALICO FLEXIVEL FABRICADO COM FITA DE ACO ZINCADO, REVESTIDO EXTERNAMENTE COM PVC PRETO D = 40 MM - FORNECIMENTO E INSTALACAO</v>
          </cell>
          <cell r="C955" t="str">
            <v>M</v>
          </cell>
          <cell r="D955">
            <v>12.94</v>
          </cell>
        </row>
        <row r="956">
          <cell r="A956">
            <v>72933</v>
          </cell>
          <cell r="B956" t="str">
            <v>ELETRODUTO DE PVC FLEXIVEL CORRUGADO 16 MM FORNECIMENTO E INSTALACAO</v>
          </cell>
          <cell r="C956" t="str">
            <v>M</v>
          </cell>
          <cell r="D956">
            <v>2.82</v>
          </cell>
        </row>
        <row r="957">
          <cell r="A957">
            <v>72934</v>
          </cell>
          <cell r="B957" t="str">
            <v>ELETRODUTO DE PVC FLEXIVEL CORRUGADO 20 MM FORNECIMENTO E INSTALACAO</v>
          </cell>
          <cell r="C957" t="str">
            <v>M</v>
          </cell>
          <cell r="D957">
            <v>3.47</v>
          </cell>
        </row>
        <row r="958">
          <cell r="A958">
            <v>72935</v>
          </cell>
          <cell r="B958" t="str">
            <v>ELETRODUTO DE PVC FLEXIVEL CORRUGADO 25 MM FORNECIMENTO E INSTALACAO</v>
          </cell>
          <cell r="C958" t="str">
            <v>M</v>
          </cell>
          <cell r="D958">
            <v>4.43</v>
          </cell>
        </row>
        <row r="959">
          <cell r="A959">
            <v>72936</v>
          </cell>
          <cell r="B959" t="str">
            <v>ELETRODUTO DE PVC FLEXIVEL CORRUGADO 32 MM FORNECIMENTO E INSTALACAO</v>
          </cell>
          <cell r="C959" t="str">
            <v>M</v>
          </cell>
          <cell r="D959">
            <v>6.18</v>
          </cell>
        </row>
        <row r="960">
          <cell r="A960">
            <v>73613</v>
          </cell>
          <cell r="B960" t="str">
            <v>ELETRODUTO DE PVC RÍGIDO ROSCÁVEL 20 MM (3/4") FORNECIMENTO E INSTALACAO</v>
          </cell>
          <cell r="C960" t="str">
            <v>M</v>
          </cell>
          <cell r="D960">
            <v>5.23</v>
          </cell>
        </row>
        <row r="961">
          <cell r="A961">
            <v>73614</v>
          </cell>
          <cell r="B961" t="str">
            <v>ELETRODUTO DE PVC RÍGIDO ROSCÁVEL 15 MM (1/2") FORNECIMENTO E INSTALACAO</v>
          </cell>
          <cell r="C961" t="str">
            <v>M</v>
          </cell>
          <cell r="D961">
            <v>4.5999999999999996</v>
          </cell>
        </row>
        <row r="962">
          <cell r="A962">
            <v>73625</v>
          </cell>
          <cell r="B962" t="str">
            <v>ELETRODUTO METÁLICO FLEXIVEL TIPO CONDUITE D = 1"</v>
          </cell>
          <cell r="C962" t="str">
            <v>M</v>
          </cell>
          <cell r="D962">
            <v>7.41</v>
          </cell>
        </row>
        <row r="963">
          <cell r="A963">
            <v>73626</v>
          </cell>
          <cell r="B963" t="str">
            <v>ELETRODUTO METÁLICO FLEXIVEL TIPO CONDUITE D = 1/2"</v>
          </cell>
          <cell r="C963" t="str">
            <v>M</v>
          </cell>
          <cell r="D963">
            <v>6.14</v>
          </cell>
        </row>
        <row r="964">
          <cell r="A964">
            <v>73627</v>
          </cell>
          <cell r="B964" t="str">
            <v>ELETRODUTO DE ACO GALVANIZADO ELETROLÍTICO TIPO LEVE 1/2" FORNECER E INSTALAR</v>
          </cell>
          <cell r="C964" t="str">
            <v>M</v>
          </cell>
          <cell r="D964">
            <v>6.37</v>
          </cell>
        </row>
        <row r="965">
          <cell r="A965">
            <v>73740</v>
          </cell>
          <cell r="B965" t="str">
            <v>ELETRODUTO FERRO GALVANIZADO S/CONEXAO/INCL ABERTURA/FECHAMENTO E GUIA</v>
          </cell>
          <cell r="C965">
            <v>0</v>
          </cell>
          <cell r="D965">
            <v>0</v>
          </cell>
        </row>
        <row r="966">
          <cell r="A966" t="str">
            <v>73740/001</v>
          </cell>
          <cell r="B966" t="str">
            <v>ELETRODUTO FERRO GALVANIZADO 1/2"</v>
          </cell>
          <cell r="C966" t="str">
            <v>M</v>
          </cell>
          <cell r="D966">
            <v>6.43</v>
          </cell>
        </row>
        <row r="967">
          <cell r="A967">
            <v>73798</v>
          </cell>
          <cell r="B967" t="str">
            <v>DUTOS DE POLIESTER DE ALTA DENSIDADE(PEAD)</v>
          </cell>
          <cell r="C967">
            <v>0</v>
          </cell>
          <cell r="D967">
            <v>0</v>
          </cell>
        </row>
        <row r="968">
          <cell r="A968" t="str">
            <v>73798/001</v>
          </cell>
          <cell r="B968" t="str">
            <v>DUTO ESPIRAL FLEXIVEL SINGELO, POLIETILENO DE ALTA DENSIDADE REVESTIDOCOM PVC COM FIO GUIA DE ACO GALVANIZADO, LANCADO DIRETO NO SOLO INCLUSIVE CONEXOES - D = 50MM (2") - CONSTRUCAO LINHA SIMPLES</v>
          </cell>
          <cell r="C968" t="str">
            <v>M</v>
          </cell>
          <cell r="D968">
            <v>14.19</v>
          </cell>
        </row>
        <row r="969">
          <cell r="A969" t="str">
            <v>73798/002</v>
          </cell>
          <cell r="B969" t="str">
            <v>DUTO ESPIRAL FLEXIVEL SINGELO, POLIETILENO DE ALTA DENSIDADE REVESTIDOCOM PVC COM FIO GUIA DE ACO GALVANIZADO, LANCADO DIRETO NO SOLO INCLUSIVE CONEXOES - D = 50MM (2") - CONSTRUCAO LINHA DUPLA</v>
          </cell>
          <cell r="C969" t="str">
            <v>M</v>
          </cell>
          <cell r="D969">
            <v>24.96</v>
          </cell>
        </row>
        <row r="970">
          <cell r="A970" t="str">
            <v>73798/003</v>
          </cell>
          <cell r="B970" t="str">
            <v>DUTO ESPIRAL FLEXIVEL SINGELO, POLIETILENO DE ALTA DENSIDADE REVESTIDOCOM PVC COM FIO GUIA DE ACO GALVANIZADO, LANCADO DIRETO NO SOLO INCLUSIVE CONEXOES - D = 75MM (3") - CONSTRUCAO LINHA SIMPLES</v>
          </cell>
          <cell r="C970" t="str">
            <v>M</v>
          </cell>
          <cell r="D970">
            <v>20.07</v>
          </cell>
        </row>
        <row r="971">
          <cell r="A971" t="str">
            <v>73798/004</v>
          </cell>
          <cell r="B971" t="str">
            <v>DUTO ESPIRAL FLEXIVEL SINGELO, POLIETILENO DE ALTA DENSIDADE REVESTIDOCOM PVC COM FIO GUIA DE ACO GALVANIZADO, LANCADO DIRETO NO SOLO INCLUSIVE CONEXOES - D = 75MM (3") - CONSTRUCAO LINHA DUPLA</v>
          </cell>
          <cell r="C971" t="str">
            <v>M</v>
          </cell>
          <cell r="D971">
            <v>36.450000000000003</v>
          </cell>
        </row>
        <row r="972">
          <cell r="A972">
            <v>74044</v>
          </cell>
          <cell r="B972" t="str">
            <v>ELETRODUTO PVC RIGIDO APARENTE</v>
          </cell>
          <cell r="C972">
            <v>0</v>
          </cell>
          <cell r="D972">
            <v>0</v>
          </cell>
        </row>
        <row r="973">
          <cell r="A973" t="str">
            <v>74044/001</v>
          </cell>
          <cell r="B973" t="str">
            <v>ELETRODUTO PVC RIGIDO 3/4” APARENTE, FORNECIMENTO E INSTALACAO</v>
          </cell>
          <cell r="C973" t="str">
            <v>M</v>
          </cell>
          <cell r="D973">
            <v>6.35</v>
          </cell>
        </row>
        <row r="974">
          <cell r="A974" t="str">
            <v>74044/002</v>
          </cell>
          <cell r="B974" t="str">
            <v>ELETRODUTO PVC RIGIDO 1/2” APARENTE, FORNECIMENTO E INSTALACAO</v>
          </cell>
          <cell r="C974" t="str">
            <v>M</v>
          </cell>
          <cell r="D974">
            <v>5.34</v>
          </cell>
        </row>
        <row r="975">
          <cell r="A975">
            <v>74252</v>
          </cell>
          <cell r="B975" t="str">
            <v>FORN/ASSENT. ELETRODUTO PVC ROSCA 25 MM (1")</v>
          </cell>
          <cell r="C975">
            <v>0</v>
          </cell>
          <cell r="D975">
            <v>0</v>
          </cell>
        </row>
        <row r="976">
          <cell r="A976" t="str">
            <v>74252/001</v>
          </cell>
          <cell r="B976" t="str">
            <v>ELETRODUTO DE PVC RIGIDO ROSCAVEL 25MM (1"), FORNECIMENTO E INSTALACAO</v>
          </cell>
          <cell r="C976" t="str">
            <v>M</v>
          </cell>
          <cell r="D976">
            <v>9</v>
          </cell>
        </row>
        <row r="977">
          <cell r="A977">
            <v>166</v>
          </cell>
          <cell r="B977" t="str">
            <v>CONEXOES</v>
          </cell>
          <cell r="C977">
            <v>0</v>
          </cell>
          <cell r="D977">
            <v>0</v>
          </cell>
        </row>
        <row r="978">
          <cell r="A978">
            <v>72259</v>
          </cell>
          <cell r="B978" t="str">
            <v>TERMINAL OU CONECTOR DE PRESSAO - PARA CABO 10MM2 - FORNECIMENTO E INSTALACAO</v>
          </cell>
          <cell r="C978" t="str">
            <v>UN</v>
          </cell>
          <cell r="D978">
            <v>7.28</v>
          </cell>
        </row>
        <row r="979">
          <cell r="A979">
            <v>72260</v>
          </cell>
          <cell r="B979" t="str">
            <v>TERMINAL OU CONECTOR DE PRESSAO - PARA CABO 16MM2 - FORNECIMENTO E INSTALACAO</v>
          </cell>
          <cell r="C979" t="str">
            <v>UN</v>
          </cell>
          <cell r="D979">
            <v>7.84</v>
          </cell>
        </row>
        <row r="980">
          <cell r="A980">
            <v>72261</v>
          </cell>
          <cell r="B980" t="str">
            <v>TERMINAL OU CONECTOR DE PRESSAO - PARA CABO 25MM2 - FORNECIMENTO E INSTALACAO</v>
          </cell>
          <cell r="C980" t="str">
            <v>UN</v>
          </cell>
          <cell r="D980">
            <v>8.77</v>
          </cell>
        </row>
        <row r="981">
          <cell r="A981">
            <v>72262</v>
          </cell>
          <cell r="B981" t="str">
            <v>TERMINAL OU CONECTOR DE PRESSAO - PARA CABO 35MM2 - FORNECIMENTO E INSTALACAO</v>
          </cell>
          <cell r="C981" t="str">
            <v>UN</v>
          </cell>
          <cell r="D981">
            <v>8.77</v>
          </cell>
        </row>
        <row r="982">
          <cell r="A982">
            <v>72263</v>
          </cell>
          <cell r="B982" t="str">
            <v>TERMINAL OU CONECTOR DE PRESSAO - PARA CABO 50MM2 - FORNECIMENTO E INSTALACAO</v>
          </cell>
          <cell r="C982" t="str">
            <v>UN</v>
          </cell>
          <cell r="D982">
            <v>11.57</v>
          </cell>
        </row>
        <row r="983">
          <cell r="A983">
            <v>72264</v>
          </cell>
          <cell r="B983" t="str">
            <v>TERMINAL OU CONECTOR DE PRESSAO - PARA CABO 70MM2 - FORNECIMENTO E INSTALACAO</v>
          </cell>
          <cell r="C983" t="str">
            <v>UN</v>
          </cell>
          <cell r="D983">
            <v>11.57</v>
          </cell>
        </row>
        <row r="984">
          <cell r="A984">
            <v>72265</v>
          </cell>
          <cell r="B984" t="str">
            <v>TERMINAL OU CONECTOR DE PRESSAO - PARA CABO 95MM2 - FORNECIMENTO E INSTALACAO</v>
          </cell>
          <cell r="C984" t="str">
            <v>UN</v>
          </cell>
          <cell r="D984">
            <v>13.43</v>
          </cell>
        </row>
        <row r="985">
          <cell r="A985">
            <v>72266</v>
          </cell>
          <cell r="B985" t="str">
            <v>TERMINAL OU CONECTOR DE PRESSAO - PARA CABO 120MM2 - FORNECIMENTO E INSTALACAO</v>
          </cell>
          <cell r="C985" t="str">
            <v>UN</v>
          </cell>
          <cell r="D985">
            <v>17.350000000000001</v>
          </cell>
        </row>
        <row r="986">
          <cell r="A986">
            <v>72267</v>
          </cell>
          <cell r="B986" t="str">
            <v>TERMINAL OU CONECTOR DE PRESSAO - PARA CABO 150MM2 - FORNECIMENTO E INSTALACAO</v>
          </cell>
          <cell r="C986" t="str">
            <v>UN</v>
          </cell>
          <cell r="D986">
            <v>17.350000000000001</v>
          </cell>
        </row>
        <row r="987">
          <cell r="A987">
            <v>72268</v>
          </cell>
          <cell r="B987" t="str">
            <v>TERMINAL OU CONECTOR DE PRESSAO - PARA CABO 185MM2 - FORNECIMENTO E INSTALACAO</v>
          </cell>
          <cell r="C987" t="str">
            <v>UN</v>
          </cell>
          <cell r="D987">
            <v>17.350000000000001</v>
          </cell>
        </row>
        <row r="988">
          <cell r="A988">
            <v>72269</v>
          </cell>
          <cell r="B988" t="str">
            <v>TERMINAL OU CONECTOR DE PRESSAO - PARA CABO 240MM2 - FORNECIMENTO E INSTALACAO</v>
          </cell>
          <cell r="C988" t="str">
            <v>UN</v>
          </cell>
          <cell r="D988">
            <v>23.91</v>
          </cell>
        </row>
        <row r="989">
          <cell r="A989">
            <v>72270</v>
          </cell>
          <cell r="B989" t="str">
            <v>TERMINAL OU CONECTOR DE PRESSAO - PARA CABO 300MM2 - FORNECIMENTO E INSTALACAO</v>
          </cell>
          <cell r="C989" t="str">
            <v>UN</v>
          </cell>
          <cell r="D989">
            <v>20.329999999999998</v>
          </cell>
        </row>
        <row r="990">
          <cell r="A990">
            <v>72271</v>
          </cell>
          <cell r="B990" t="str">
            <v>CONECTOR PARAFUSO FENDIDO "SPLIT-BOLT" - PARA CABO DE 16MM2 - FORNECERE INSTALAR</v>
          </cell>
          <cell r="C990" t="str">
            <v>UN</v>
          </cell>
          <cell r="D990">
            <v>6.05</v>
          </cell>
        </row>
        <row r="991">
          <cell r="A991">
            <v>72272</v>
          </cell>
          <cell r="B991" t="str">
            <v>CONECTOR PARAFUSO FENDIDO "SPLIT-BOLT" - PARA CABO DE 35MM2 - FORNECERE INSTALAR</v>
          </cell>
          <cell r="C991" t="str">
            <v>UN</v>
          </cell>
          <cell r="D991">
            <v>6.61</v>
          </cell>
        </row>
        <row r="992">
          <cell r="A992">
            <v>73619</v>
          </cell>
          <cell r="B992" t="str">
            <v>CONECTOR RETO BITOLA 1" EM FERRO GALVANIZADO OU ALUMINIO PARA ADAPTARENTRADA DE ELETRODUTO METÁLICO FLEXIVEL EM CAIXA E QUADROS</v>
          </cell>
          <cell r="C992" t="str">
            <v>UN</v>
          </cell>
          <cell r="D992">
            <v>3.88</v>
          </cell>
        </row>
        <row r="993">
          <cell r="A993">
            <v>73620</v>
          </cell>
          <cell r="B993" t="str">
            <v>CONECTOR RETO BITOLA 3/4" EM FERRO GALVANIZADO OU ALUMINIO PARA ADAPTAR ENTRADA DE ELETRODUTO METÁLICO FLEXIVEL EM CAIXA E QUADROS</v>
          </cell>
          <cell r="C993" t="str">
            <v>UN</v>
          </cell>
          <cell r="D993">
            <v>3.1</v>
          </cell>
        </row>
        <row r="994">
          <cell r="A994">
            <v>73621</v>
          </cell>
          <cell r="B994" t="str">
            <v>BOX RETO D= 1/2” - 70330 CONECTOR RETO BITOLA 1/2" EM FERRO GALVANIZADO OU ALUMINIO PARA ADAPTAR ENTRADA DE ELETRODUTO METÁLICO FLEXIVEL EMCAIXA E QUADROS</v>
          </cell>
          <cell r="C994" t="str">
            <v>UN</v>
          </cell>
          <cell r="D994">
            <v>2.7</v>
          </cell>
        </row>
        <row r="995">
          <cell r="A995">
            <v>73622</v>
          </cell>
          <cell r="B995" t="str">
            <v>CONECTOR CURVO 90 GRAUS BITOLA 1" EM FERRO GALVANIZADO OU ALUMINIO PARA ADAPTAR ENTRADA DE ELETRODUTO METÁLICO FLEXIVEL EM CAIXA E QUADROS</v>
          </cell>
          <cell r="C995" t="str">
            <v>UN</v>
          </cell>
          <cell r="D995">
            <v>7.45</v>
          </cell>
        </row>
        <row r="996">
          <cell r="A996">
            <v>73623</v>
          </cell>
          <cell r="B996" t="str">
            <v>CONECTOR CURVO 90 GRAUS BITOLA 3/4" EM FERRO GALVANIZADO OU ALUMINIO PARA ADAPTAR ENTRADA DE ELETRODUTO METÁLICO FLEXIVEL EM CAIXA E QUADROS</v>
          </cell>
          <cell r="C996" t="str">
            <v>UN</v>
          </cell>
          <cell r="D996">
            <v>6.27</v>
          </cell>
        </row>
        <row r="997">
          <cell r="A997">
            <v>167</v>
          </cell>
          <cell r="B997" t="str">
            <v>FIOS/CABOS</v>
          </cell>
          <cell r="C997">
            <v>0</v>
          </cell>
          <cell r="D997">
            <v>0</v>
          </cell>
        </row>
        <row r="998">
          <cell r="A998">
            <v>55869</v>
          </cell>
          <cell r="B998" t="str">
            <v>CORDAO FLEXIVEL EM COBRE ISOLADO PARALELO OU TORCIDO 2 X 1,5 MM2</v>
          </cell>
          <cell r="C998" t="str">
            <v>M</v>
          </cell>
          <cell r="D998">
            <v>4.63</v>
          </cell>
        </row>
        <row r="999">
          <cell r="A999">
            <v>64626</v>
          </cell>
          <cell r="B999" t="str">
            <v>FIO ISOLADO PVC 750V 1,5 MM2, FORNECIMENTO E INSTALACAO</v>
          </cell>
          <cell r="C999" t="str">
            <v>M</v>
          </cell>
          <cell r="D999">
            <v>2.2400000000000002</v>
          </cell>
        </row>
        <row r="1000">
          <cell r="A1000">
            <v>72249</v>
          </cell>
          <cell r="B1000" t="str">
            <v>CABO DE COBRE NU 6 MM2</v>
          </cell>
          <cell r="C1000" t="str">
            <v>M</v>
          </cell>
          <cell r="D1000">
            <v>3.59</v>
          </cell>
        </row>
        <row r="1001">
          <cell r="A1001">
            <v>72250</v>
          </cell>
          <cell r="B1001" t="str">
            <v>CABO DE COBRE NU 10 MM2</v>
          </cell>
          <cell r="C1001" t="str">
            <v>M</v>
          </cell>
          <cell r="D1001">
            <v>5.22</v>
          </cell>
        </row>
        <row r="1002">
          <cell r="A1002">
            <v>72251</v>
          </cell>
          <cell r="B1002" t="str">
            <v>CABO DE COBRE NU 16 MM2</v>
          </cell>
          <cell r="C1002" t="str">
            <v>M</v>
          </cell>
          <cell r="D1002">
            <v>6.73</v>
          </cell>
        </row>
        <row r="1003">
          <cell r="A1003">
            <v>72252</v>
          </cell>
          <cell r="B1003" t="str">
            <v>CABO DE COBRE NU 25 MM2</v>
          </cell>
          <cell r="C1003" t="str">
            <v>M</v>
          </cell>
          <cell r="D1003">
            <v>10.94</v>
          </cell>
        </row>
        <row r="1004">
          <cell r="A1004">
            <v>72253</v>
          </cell>
          <cell r="B1004" t="str">
            <v>CABO DE COBRE NU 35 MM2</v>
          </cell>
          <cell r="C1004" t="str">
            <v>M</v>
          </cell>
          <cell r="D1004">
            <v>13.91</v>
          </cell>
        </row>
        <row r="1005">
          <cell r="A1005">
            <v>72254</v>
          </cell>
          <cell r="B1005" t="str">
            <v>CABO DE COBRE NU 50 MM2</v>
          </cell>
          <cell r="C1005" t="str">
            <v>M</v>
          </cell>
          <cell r="D1005">
            <v>18.73</v>
          </cell>
        </row>
        <row r="1006">
          <cell r="A1006">
            <v>72255</v>
          </cell>
          <cell r="B1006" t="str">
            <v>CABO DE COBRE NU 70 MM2</v>
          </cell>
          <cell r="C1006" t="str">
            <v>M</v>
          </cell>
          <cell r="D1006">
            <v>25.67</v>
          </cell>
        </row>
        <row r="1007">
          <cell r="A1007">
            <v>72256</v>
          </cell>
          <cell r="B1007" t="str">
            <v>CABO DE COBRE NU 95 MM2</v>
          </cell>
          <cell r="C1007" t="str">
            <v>M</v>
          </cell>
          <cell r="D1007">
            <v>32.54</v>
          </cell>
        </row>
        <row r="1008">
          <cell r="A1008">
            <v>72257</v>
          </cell>
          <cell r="B1008" t="str">
            <v>CABO DE COBRE NU 120 MM2</v>
          </cell>
          <cell r="C1008" t="str">
            <v>M</v>
          </cell>
          <cell r="D1008">
            <v>40.71</v>
          </cell>
        </row>
        <row r="1009">
          <cell r="A1009">
            <v>73688</v>
          </cell>
          <cell r="B1009" t="str">
            <v>CABO TELEFONICO CTP-APL-50, 30 PARES (USO EXTERNO) - FORNECIMENTO E INSTALACAO</v>
          </cell>
          <cell r="C1009" t="str">
            <v>M</v>
          </cell>
          <cell r="D1009">
            <v>9.92</v>
          </cell>
        </row>
        <row r="1010">
          <cell r="A1010">
            <v>73689</v>
          </cell>
          <cell r="B1010" t="str">
            <v>CABO TELEFONICO CTP-APL-50, 20 PARES (USO EXTERNO) - FORNECIMENTO E INSTALACAO</v>
          </cell>
          <cell r="C1010" t="str">
            <v>M</v>
          </cell>
          <cell r="D1010">
            <v>7.98</v>
          </cell>
        </row>
        <row r="1011">
          <cell r="A1011">
            <v>73690</v>
          </cell>
          <cell r="B1011" t="str">
            <v>CABO TELEFONICO CTP-APL-50, 10 PARES (USO EXTERNO) - FORNECIMENTO E INSTALACAO</v>
          </cell>
          <cell r="C1011" t="str">
            <v>M</v>
          </cell>
          <cell r="D1011">
            <v>5.09</v>
          </cell>
        </row>
        <row r="1012">
          <cell r="A1012">
            <v>73860</v>
          </cell>
          <cell r="B1012" t="str">
            <v>FIOS E CABOS C/ISOL.TERMOPLASTICO TENSAO 450/750V</v>
          </cell>
          <cell r="C1012">
            <v>0</v>
          </cell>
          <cell r="D1012">
            <v>0</v>
          </cell>
        </row>
        <row r="1013">
          <cell r="A1013" t="str">
            <v>73860/007</v>
          </cell>
          <cell r="B1013" t="str">
            <v>CABO DE COBRE ISOLADO PVC RESISTENTE A CHAMA 450/750 V 1,5 MM2 FORNECIMENTO E INSTALACAO</v>
          </cell>
          <cell r="C1013" t="str">
            <v>M</v>
          </cell>
          <cell r="D1013">
            <v>1.47</v>
          </cell>
        </row>
        <row r="1014">
          <cell r="A1014" t="str">
            <v>73860/008</v>
          </cell>
          <cell r="B1014" t="str">
            <v>CABO DE COBRE ISOLADO PVC RESISTENTE A CHAMA 450/750 V 2,5 MM2 FORNECIMENTO E INSTALACAO</v>
          </cell>
          <cell r="C1014" t="str">
            <v>M</v>
          </cell>
          <cell r="D1014">
            <v>1.96</v>
          </cell>
        </row>
        <row r="1015">
          <cell r="A1015" t="str">
            <v>73860/009</v>
          </cell>
          <cell r="B1015" t="str">
            <v>CABO DE COBRE ISOLADO PVC RESISTENTE A CHAMA 450/750 V 4 MM2 FORNECIMENTO E INSTALACAO</v>
          </cell>
          <cell r="C1015" t="str">
            <v>M</v>
          </cell>
          <cell r="D1015">
            <v>2.95</v>
          </cell>
        </row>
        <row r="1016">
          <cell r="A1016" t="str">
            <v>73860/010</v>
          </cell>
          <cell r="B1016" t="str">
            <v>CABO DE COBRE ISOLADO PVC RESISTENTE A CHAMA 450/750 V 6 MM2 FORNECIMENTO E INSTALACAO</v>
          </cell>
          <cell r="C1016" t="str">
            <v>M</v>
          </cell>
          <cell r="D1016">
            <v>4.08</v>
          </cell>
        </row>
        <row r="1017">
          <cell r="A1017" t="str">
            <v>73860/011</v>
          </cell>
          <cell r="B1017" t="str">
            <v>CABO DE COBRE ISOLADO PVC RESISTENTE A CHAMA 450/750 V 10 MM2 FORNECIMENTO E INSTALACAO</v>
          </cell>
          <cell r="C1017" t="str">
            <v>M</v>
          </cell>
          <cell r="D1017">
            <v>6.45</v>
          </cell>
        </row>
        <row r="1018">
          <cell r="A1018" t="str">
            <v>73860/012</v>
          </cell>
          <cell r="B1018" t="str">
            <v>CABO DE COBRE ISOLADO PVC RESISTENTE A CHAMA 450/750 V 16 MM2 FORNECIMENTO E INSTALACAO</v>
          </cell>
          <cell r="C1018" t="str">
            <v>M</v>
          </cell>
          <cell r="D1018">
            <v>7.43</v>
          </cell>
        </row>
        <row r="1019">
          <cell r="A1019" t="str">
            <v>73860/013</v>
          </cell>
          <cell r="B1019" t="str">
            <v>CABO DE COBRE ISOLADO PVC RESISTENTE A CHAMA 450/750 V 25 MM2 FORNECIMENTO E INSTALACAO</v>
          </cell>
          <cell r="C1019" t="str">
            <v>M</v>
          </cell>
          <cell r="D1019">
            <v>10.95</v>
          </cell>
        </row>
        <row r="1020">
          <cell r="A1020" t="str">
            <v>73860/014</v>
          </cell>
          <cell r="B1020" t="str">
            <v>CABO DE COBRE ISOLADO PVC RESISTENTE A CHAMA 450/750 V 50 MM2 FORNECIMENTO E INSTALACAO</v>
          </cell>
          <cell r="C1020" t="str">
            <v>M</v>
          </cell>
          <cell r="D1020">
            <v>19.95</v>
          </cell>
        </row>
        <row r="1021">
          <cell r="A1021" t="str">
            <v>73860/015</v>
          </cell>
          <cell r="B1021" t="str">
            <v>CABO DE COBRE ISOLADO PVC RESISTENTE A CHAMA 450/750 V 70 MM2 FORNECIMENTO E INSTALACAO</v>
          </cell>
          <cell r="C1021" t="str">
            <v>M</v>
          </cell>
          <cell r="D1021">
            <v>28.57</v>
          </cell>
        </row>
        <row r="1022">
          <cell r="A1022" t="str">
            <v>73860/016</v>
          </cell>
          <cell r="B1022" t="str">
            <v>CABO DE COBRE ISOLADO PVC RESISTENTE A CHAMA 450/750 V 95 MM2 FORNECIMENTO E INSTALACAO</v>
          </cell>
          <cell r="C1022" t="str">
            <v>M</v>
          </cell>
          <cell r="D1022">
            <v>37.9</v>
          </cell>
        </row>
        <row r="1023">
          <cell r="A1023" t="str">
            <v>73860/017</v>
          </cell>
          <cell r="B1023" t="str">
            <v>CABO DE COBRE ISOLADO PVC RESISTENTE A CHAMA 450/750 V 120 MM2 FORNECIMENTO E INSTALACAO</v>
          </cell>
          <cell r="C1023" t="str">
            <v>M</v>
          </cell>
          <cell r="D1023">
            <v>46.85</v>
          </cell>
        </row>
        <row r="1024">
          <cell r="A1024" t="str">
            <v>73860/018</v>
          </cell>
          <cell r="B1024" t="str">
            <v>CABO DE COBRE ISOLADO PVC RESISTENTE A CHAMA 450/750 V 150 MM2 FORNECIMENTO E INSTALACAO</v>
          </cell>
          <cell r="C1024" t="str">
            <v>M</v>
          </cell>
          <cell r="D1024">
            <v>56.24</v>
          </cell>
        </row>
        <row r="1025">
          <cell r="A1025" t="str">
            <v>73860/019</v>
          </cell>
          <cell r="B1025" t="str">
            <v>CABO DE COBRE ISOLADO PVC RESISTENTE A CHAMA 450/750 V 185 MM2 FORNECIMENTO E INSTALACAO</v>
          </cell>
          <cell r="C1025" t="str">
            <v>M</v>
          </cell>
          <cell r="D1025">
            <v>69.53</v>
          </cell>
        </row>
        <row r="1026">
          <cell r="A1026" t="str">
            <v>73860/020</v>
          </cell>
          <cell r="B1026" t="str">
            <v>CABO DE COBRE ISOLADO PVC RESISTENTE A CHAMA 450/750 V 240 MM2 FORNECIMENTO E INSTALACAO</v>
          </cell>
          <cell r="C1026" t="str">
            <v>M</v>
          </cell>
          <cell r="D1026">
            <v>89.11</v>
          </cell>
        </row>
        <row r="1027">
          <cell r="A1027" t="str">
            <v>73860/021</v>
          </cell>
          <cell r="B1027" t="str">
            <v>CABO DE COBRE ISOLADO PVC RESISTENTE A CHAMA 450/750 V 300 MM2 FORNECIMENTO E INSTALACAO</v>
          </cell>
          <cell r="C1027" t="str">
            <v>M</v>
          </cell>
          <cell r="D1027">
            <v>107.4</v>
          </cell>
        </row>
        <row r="1028">
          <cell r="A1028" t="str">
            <v>73860/022</v>
          </cell>
          <cell r="B1028" t="str">
            <v>CABO DE COBRE ISOLADO PVC RESISTENTE A CHAMA 450/750 V 35 MM2 FORNECIMENTO E INSTALACAO</v>
          </cell>
          <cell r="C1028" t="str">
            <v>M</v>
          </cell>
          <cell r="D1028">
            <v>14.8</v>
          </cell>
        </row>
        <row r="1029">
          <cell r="A1029">
            <v>74116</v>
          </cell>
          <cell r="B1029" t="str">
            <v>FORN/INSTAL FIO ISOLADO PVC 750V 4MM2</v>
          </cell>
          <cell r="C1029">
            <v>0</v>
          </cell>
          <cell r="D1029">
            <v>0</v>
          </cell>
        </row>
        <row r="1030">
          <cell r="A1030" t="str">
            <v>74116/001</v>
          </cell>
          <cell r="B1030" t="str">
            <v>FIO ISOLADO PVC 750V 4 MM2, FORNECIMENTO E INSTALACAO</v>
          </cell>
          <cell r="C1030" t="str">
            <v>M</v>
          </cell>
          <cell r="D1030">
            <v>3.36</v>
          </cell>
        </row>
        <row r="1031">
          <cell r="A1031">
            <v>74117</v>
          </cell>
          <cell r="B1031" t="str">
            <v>FORN/INSTAL FIO ISOLADO PVC 750V 2,5MM2</v>
          </cell>
          <cell r="C1031">
            <v>0</v>
          </cell>
          <cell r="D1031">
            <v>0</v>
          </cell>
        </row>
        <row r="1032">
          <cell r="A1032" t="str">
            <v>74117/001</v>
          </cell>
          <cell r="B1032" t="str">
            <v>FIO ISOLADO PVC 750V 2,5 MM2, FORNECIMENTO E INSTALACAO</v>
          </cell>
          <cell r="C1032" t="str">
            <v>M</v>
          </cell>
          <cell r="D1032">
            <v>2.69</v>
          </cell>
        </row>
        <row r="1033">
          <cell r="A1033">
            <v>74172</v>
          </cell>
          <cell r="B1033" t="str">
            <v>FORN/INSTAL FIO ISOLADO PVC 750V 10MM2</v>
          </cell>
          <cell r="C1033">
            <v>0</v>
          </cell>
          <cell r="D1033">
            <v>0</v>
          </cell>
        </row>
        <row r="1034">
          <cell r="A1034" t="str">
            <v>74172/001</v>
          </cell>
          <cell r="B1034" t="str">
            <v>FIO ISOLADO PVC 750V 10 MM2, FORNECIMENTO E INSTALACAO</v>
          </cell>
          <cell r="C1034" t="str">
            <v>M</v>
          </cell>
          <cell r="D1034">
            <v>5.71</v>
          </cell>
        </row>
        <row r="1035">
          <cell r="A1035">
            <v>74173</v>
          </cell>
          <cell r="B1035" t="str">
            <v>FORN/INSTAL FIO ISOLADO PVC 750V 6MM2</v>
          </cell>
          <cell r="C1035">
            <v>0</v>
          </cell>
          <cell r="D1035">
            <v>0</v>
          </cell>
        </row>
        <row r="1036">
          <cell r="A1036" t="str">
            <v>74173/001</v>
          </cell>
          <cell r="B1036" t="str">
            <v>FIO ISOLADO PVC 750V 6 MM2, FORNECIMENTO E INSTALACAO</v>
          </cell>
          <cell r="C1036" t="str">
            <v>M</v>
          </cell>
          <cell r="D1036">
            <v>4.12</v>
          </cell>
        </row>
        <row r="1037">
          <cell r="A1037">
            <v>74855</v>
          </cell>
          <cell r="B1037" t="str">
            <v>FIO C/ISOLAMENTO TERMOPLASTICO ANTICHAMA NA BITOLA DE 16MM2 COM PREPARO CORTE E ENFIACAO EM ELETRODUTOS 450/750V-FORNEC E COLOCACAO</v>
          </cell>
          <cell r="C1037" t="str">
            <v>M</v>
          </cell>
          <cell r="D1037">
            <v>8.17</v>
          </cell>
        </row>
        <row r="1038">
          <cell r="A1038">
            <v>168</v>
          </cell>
          <cell r="B1038" t="str">
            <v>CAIXAS</v>
          </cell>
          <cell r="C1038">
            <v>0</v>
          </cell>
          <cell r="D1038">
            <v>0</v>
          </cell>
        </row>
        <row r="1039">
          <cell r="A1039">
            <v>73861</v>
          </cell>
          <cell r="B1039" t="str">
            <v>CONDULETES</v>
          </cell>
          <cell r="C1039">
            <v>0</v>
          </cell>
          <cell r="D1039">
            <v>0</v>
          </cell>
        </row>
        <row r="1040">
          <cell r="A1040" t="str">
            <v>73861/001</v>
          </cell>
          <cell r="B1040" t="str">
            <v>CONDULETE 1/2" EM LIGA DE ALUMÍNIO FUNDIDO TIPO ”B” - FORNECIMENTO E INSTALACAO</v>
          </cell>
          <cell r="C1040" t="str">
            <v>UN</v>
          </cell>
          <cell r="D1040">
            <v>9.73</v>
          </cell>
        </row>
        <row r="1041">
          <cell r="A1041" t="str">
            <v>73861/002</v>
          </cell>
          <cell r="B1041" t="str">
            <v>CONDULETE 3/4" EM LIGA DE ALUMÍNIO FUNDIDO TIPO "B" - FORNECIMENTO E INSTALACAO</v>
          </cell>
          <cell r="C1041" t="str">
            <v>UN</v>
          </cell>
          <cell r="D1041">
            <v>11.06</v>
          </cell>
        </row>
        <row r="1042">
          <cell r="A1042" t="str">
            <v>73861/003</v>
          </cell>
          <cell r="B1042" t="str">
            <v>CONDULETE 1" EM LIGA DE ALUMÍNIO FUNDIDO TIPO "B" - FORNECIMENTO E INSTALACAO</v>
          </cell>
          <cell r="C1042" t="str">
            <v>UN</v>
          </cell>
          <cell r="D1042">
            <v>15.6</v>
          </cell>
        </row>
        <row r="1043">
          <cell r="A1043" t="str">
            <v>73861/004</v>
          </cell>
          <cell r="B1043" t="str">
            <v>CONDULETE 1/2" EM LIGA DE ALUMÍNIO FUNDIDO TIPO "C" - FORNECIMENTO E INSTALACAO</v>
          </cell>
          <cell r="C1043" t="str">
            <v>UN</v>
          </cell>
          <cell r="D1043">
            <v>10.94</v>
          </cell>
        </row>
        <row r="1044">
          <cell r="A1044" t="str">
            <v>73861/005</v>
          </cell>
          <cell r="B1044" t="str">
            <v>CONDULETE 3/4" EM LIGA DE ALUMÍNIO FUNDIDO TIPO "C" - FORNECIMENTO EINSTALACAO</v>
          </cell>
          <cell r="C1044" t="str">
            <v>UN</v>
          </cell>
          <cell r="D1044">
            <v>11.59</v>
          </cell>
        </row>
        <row r="1045">
          <cell r="A1045" t="str">
            <v>73861/006</v>
          </cell>
          <cell r="B1045" t="str">
            <v>CONDULETE 1" EM LIGA DE ALUMÍNIO FUNDIDO TIPO "C" - FORNECIMENTO E INSTALACAO</v>
          </cell>
          <cell r="C1045" t="str">
            <v>UN</v>
          </cell>
          <cell r="D1045">
            <v>17.38</v>
          </cell>
        </row>
        <row r="1046">
          <cell r="A1046" t="str">
            <v>73861/007</v>
          </cell>
          <cell r="B1046" t="str">
            <v>CONDULETE 1/2" EM LIGA DE ALUMÍNIO FUNDIDO TIPO "E" - FORNECIMENTO E INSTALACAO</v>
          </cell>
          <cell r="C1046" t="str">
            <v>UN</v>
          </cell>
          <cell r="D1046">
            <v>9.14</v>
          </cell>
        </row>
        <row r="1047">
          <cell r="A1047" t="str">
            <v>73861/008</v>
          </cell>
          <cell r="B1047" t="str">
            <v>CONDULETE 3/4" EM LIGA DE ALUMÍNIO FUNDIDO TIPO "E" - FORNECIMENTO E INSTALACAO</v>
          </cell>
          <cell r="C1047" t="str">
            <v>UN</v>
          </cell>
          <cell r="D1047">
            <v>10.3</v>
          </cell>
        </row>
        <row r="1048">
          <cell r="A1048" t="str">
            <v>73861/009</v>
          </cell>
          <cell r="B1048" t="str">
            <v>CONDULETE 1" EM LIGA DE ALUMÍNIO FUNDIDO TIPO "E" - FORNECIMENTO E INSTALACAO</v>
          </cell>
          <cell r="C1048" t="str">
            <v>UN</v>
          </cell>
          <cell r="D1048">
            <v>15.89</v>
          </cell>
        </row>
        <row r="1049">
          <cell r="A1049" t="str">
            <v>73861/010</v>
          </cell>
          <cell r="B1049" t="str">
            <v>CONDULETE 1/2" EM LIGA DE ALUMÍNIO FUNDIDO TIPO "LB" - FORNECIMENTO EINSTALACAO</v>
          </cell>
          <cell r="C1049" t="str">
            <v>UN</v>
          </cell>
          <cell r="D1049">
            <v>10.29</v>
          </cell>
        </row>
        <row r="1050">
          <cell r="A1050" t="str">
            <v>73861/011</v>
          </cell>
          <cell r="B1050" t="str">
            <v>CONDULETE 3/4" EM LIGA DE ALUMÍNIO FUNDIDO TIPO "LB" - FORNECIMENTO EINSTALACAO</v>
          </cell>
          <cell r="C1050" t="str">
            <v>UN</v>
          </cell>
          <cell r="D1050">
            <v>11.64</v>
          </cell>
        </row>
        <row r="1051">
          <cell r="A1051" t="str">
            <v>73861/012</v>
          </cell>
          <cell r="B1051" t="str">
            <v>CONDULETE 1" EM LIGA DE ALUMÍNIO FUNDIDO TIPO "LB" - FORNECIMENTO E INSTALACAO</v>
          </cell>
          <cell r="C1051" t="str">
            <v>UN</v>
          </cell>
          <cell r="D1051">
            <v>17.13</v>
          </cell>
        </row>
        <row r="1052">
          <cell r="A1052" t="str">
            <v>73861/013</v>
          </cell>
          <cell r="B1052" t="str">
            <v>CONDULETE 1/2" EM LIGA DE ALUMÍNIO FUNDIDO TIPO "LL" - FORNECIMENTO EINSTALACAO</v>
          </cell>
          <cell r="C1052" t="str">
            <v>UN</v>
          </cell>
          <cell r="D1052">
            <v>10.29</v>
          </cell>
        </row>
        <row r="1053">
          <cell r="A1053" t="str">
            <v>73861/014</v>
          </cell>
          <cell r="B1053" t="str">
            <v>CONDULETE 3/4" EM LIGA DE ALUMÍNIO FUNDIDO TIPO "LL" - FORNECIMENTO EINSTALACAO</v>
          </cell>
          <cell r="C1053" t="str">
            <v>UN</v>
          </cell>
          <cell r="D1053">
            <v>11.64</v>
          </cell>
        </row>
        <row r="1054">
          <cell r="A1054" t="str">
            <v>73861/015</v>
          </cell>
          <cell r="B1054" t="str">
            <v>CONDULETE 1" EM LIGA DE ALUMÍNIO FUNDIDO TIPO "LL" - FORNECIMENTO E INSTALACAO</v>
          </cell>
          <cell r="C1054" t="str">
            <v>UN</v>
          </cell>
          <cell r="D1054">
            <v>17.13</v>
          </cell>
        </row>
        <row r="1055">
          <cell r="A1055" t="str">
            <v>73861/016</v>
          </cell>
          <cell r="B1055" t="str">
            <v>CONDULETE 1/2" EM LIGA DE ALUMÍNIO FUNDIDO TIPO "X" - FORNECIMENTO E INSTALACAO</v>
          </cell>
          <cell r="C1055" t="str">
            <v>UN</v>
          </cell>
          <cell r="D1055">
            <v>12.54</v>
          </cell>
        </row>
        <row r="1056">
          <cell r="A1056" t="str">
            <v>73861/017</v>
          </cell>
          <cell r="B1056" t="str">
            <v>CONDULETE 3/4" EM LIGA DE ALUMÍNIO FUNDIDO TIPO "X" - FORNECIMENTO E INSTALACAO</v>
          </cell>
          <cell r="C1056" t="str">
            <v>UN</v>
          </cell>
          <cell r="D1056">
            <v>14.21</v>
          </cell>
        </row>
        <row r="1057">
          <cell r="A1057" t="str">
            <v>73861/018</v>
          </cell>
          <cell r="B1057" t="str">
            <v>CONDULETE 1" EM LIGA DE ALUMÍNIO FUNDIDO TIPO "X" - FORNECIMENTO E INSTALACAO</v>
          </cell>
          <cell r="C1057" t="str">
            <v>UN</v>
          </cell>
          <cell r="D1057">
            <v>22.82</v>
          </cell>
        </row>
        <row r="1058">
          <cell r="A1058" t="str">
            <v>73861/019</v>
          </cell>
          <cell r="B1058" t="str">
            <v>CONDULETE 1/2" EM LIGA DE ALUMÍNIO FUNDIDO TIPO "T" - FORNECIMENTO E INSTALACAO</v>
          </cell>
          <cell r="C1058" t="str">
            <v>UN</v>
          </cell>
          <cell r="D1058">
            <v>11.98</v>
          </cell>
        </row>
        <row r="1059">
          <cell r="A1059" t="str">
            <v>73861/020</v>
          </cell>
          <cell r="B1059" t="str">
            <v>CONDULETE 3/4" EM LIGA DE ALUMÍNIO FUNDIDO TIPO "T" - FORNECIMENTO E INSTALACAO</v>
          </cell>
          <cell r="C1059" t="str">
            <v>UN</v>
          </cell>
          <cell r="D1059">
            <v>12.95</v>
          </cell>
        </row>
        <row r="1060">
          <cell r="A1060" t="str">
            <v>73861/021</v>
          </cell>
          <cell r="B1060" t="str">
            <v>CONDULETE 1" EM LIGA DE ALUMÍNIO FUNDIDO TIPO "T" - FORNECIMENTO E INSTALACAO</v>
          </cell>
          <cell r="C1060" t="str">
            <v>UN</v>
          </cell>
          <cell r="D1060">
            <v>20.41</v>
          </cell>
        </row>
        <row r="1061">
          <cell r="A1061">
            <v>74043</v>
          </cell>
          <cell r="B1061" t="str">
            <v>CONDULETE PVC 3/4”</v>
          </cell>
          <cell r="C1061">
            <v>0</v>
          </cell>
          <cell r="D1061">
            <v>0</v>
          </cell>
        </row>
        <row r="1062">
          <cell r="A1062" t="str">
            <v>74043/001</v>
          </cell>
          <cell r="B1062" t="str">
            <v>CONDULETE PVC TIPO B 3/4” SEM TAMPA, FORNECIMENTO E INSTALACAO</v>
          </cell>
          <cell r="C1062" t="str">
            <v>UN</v>
          </cell>
          <cell r="D1062">
            <v>13.89</v>
          </cell>
        </row>
        <row r="1063">
          <cell r="A1063" t="str">
            <v>74043/002</v>
          </cell>
          <cell r="B1063" t="str">
            <v>CONDULETE PVC TIPO LL 3/4 ” SEM TAMPA, FORNECIMENTO E INSTALACAO</v>
          </cell>
          <cell r="C1063" t="str">
            <v>UN</v>
          </cell>
          <cell r="D1063">
            <v>11.07</v>
          </cell>
        </row>
        <row r="1064">
          <cell r="A1064" t="str">
            <v>74043/003</v>
          </cell>
          <cell r="B1064" t="str">
            <v>CONDULETE PVC TIPO ”TB” 3/4” SEM TAMPA, FORNECIMENTO E INSTALACAO</v>
          </cell>
          <cell r="C1064" t="str">
            <v>UN</v>
          </cell>
          <cell r="D1064">
            <v>19.64</v>
          </cell>
        </row>
        <row r="1065">
          <cell r="A1065" t="str">
            <v>74043/004</v>
          </cell>
          <cell r="B1065" t="str">
            <v>CAIXA DE LIGACAO EM ALUMINIO SILICIO, TIPO CONDULETE FORMATO "C" 3/4" , FORNECIMENTO E INSTALACAO</v>
          </cell>
          <cell r="C1065" t="str">
            <v>UN</v>
          </cell>
          <cell r="D1065">
            <v>11.59</v>
          </cell>
        </row>
        <row r="1066">
          <cell r="A1066">
            <v>74248</v>
          </cell>
          <cell r="B1066" t="str">
            <v>CAIXA DE PASSAGEM EM ALVENARIA COM TAMPA DE CONCR</v>
          </cell>
          <cell r="C1066">
            <v>0</v>
          </cell>
          <cell r="D1066">
            <v>0</v>
          </cell>
        </row>
        <row r="1067">
          <cell r="A1067" t="str">
            <v>74248/001</v>
          </cell>
          <cell r="B1067" t="str">
            <v>CAIXA DE PASSAGEM EM ALVENARIA COM TAMPA CONCRETO 40X40X40 CM</v>
          </cell>
          <cell r="C1067" t="str">
            <v>UN</v>
          </cell>
          <cell r="D1067">
            <v>54.83</v>
          </cell>
        </row>
        <row r="1068">
          <cell r="A1068">
            <v>169</v>
          </cell>
          <cell r="B1068" t="str">
            <v>QUADROS/DISJUNTORES</v>
          </cell>
          <cell r="C1068">
            <v>0</v>
          </cell>
          <cell r="D1068">
            <v>0</v>
          </cell>
        </row>
        <row r="1069">
          <cell r="A1069">
            <v>68066</v>
          </cell>
          <cell r="B1069" t="str">
            <v>CAIXA DE PROTECAO PARA MEDIDOR MONOFASICO, FORNECIMENTO E INSTALACAO</v>
          </cell>
          <cell r="C1069" t="str">
            <v>UN</v>
          </cell>
          <cell r="D1069">
            <v>88.19</v>
          </cell>
        </row>
        <row r="1070">
          <cell r="A1070">
            <v>72319</v>
          </cell>
          <cell r="B1070" t="str">
            <v>DISJUNTOR BAIXA TENSAO TRIPOLAR A SECO 800A/600V, INCLUSIVE ELETROTÉCNICO</v>
          </cell>
          <cell r="C1070" t="str">
            <v>UN</v>
          </cell>
          <cell r="D1070">
            <v>4008.11</v>
          </cell>
        </row>
        <row r="1071">
          <cell r="A1071">
            <v>72341</v>
          </cell>
          <cell r="B1071" t="str">
            <v>CONTATOR TRIPOLAR I NOMINAL 12A - FORNECIMENTO E INSTALACAO INCLUSIVEELETROTÉCNICO</v>
          </cell>
          <cell r="C1071" t="str">
            <v>UN</v>
          </cell>
          <cell r="D1071">
            <v>150.84</v>
          </cell>
        </row>
        <row r="1072">
          <cell r="A1072">
            <v>72343</v>
          </cell>
          <cell r="B1072" t="str">
            <v>CONTATOR TRIPOLAR I NOMINAL 22A - FORNECIMENTO E INSTALACAO INCLUSIVEELETROTÉCNICO</v>
          </cell>
          <cell r="C1072" t="str">
            <v>UN</v>
          </cell>
          <cell r="D1072">
            <v>190.61</v>
          </cell>
        </row>
        <row r="1073">
          <cell r="A1073">
            <v>72344</v>
          </cell>
          <cell r="B1073" t="str">
            <v>CONTATOR TRIPOLAR I NOMINAL 36A - FORNECIMENTO E INSTALACAO INCLUSIVEELETROTÉCNICO</v>
          </cell>
          <cell r="C1073" t="str">
            <v>UN</v>
          </cell>
          <cell r="D1073">
            <v>364.98</v>
          </cell>
        </row>
        <row r="1074">
          <cell r="A1074">
            <v>72345</v>
          </cell>
          <cell r="B1074" t="str">
            <v>CONTATOR TRIPOLAR I NOMIMAL 94A - FORNECIMENTO E INSTALACAO INCLUSIVEELETROTÉCNICO</v>
          </cell>
          <cell r="C1074" t="str">
            <v>UN</v>
          </cell>
          <cell r="D1074">
            <v>1005.05</v>
          </cell>
        </row>
        <row r="1075">
          <cell r="A1075">
            <v>73918</v>
          </cell>
          <cell r="B1075" t="str">
            <v>CAIXA PASSAGEM P/TELEFONE</v>
          </cell>
          <cell r="C1075">
            <v>0</v>
          </cell>
          <cell r="D1075">
            <v>0</v>
          </cell>
        </row>
        <row r="1076">
          <cell r="A1076" t="str">
            <v>73918/001</v>
          </cell>
          <cell r="B1076" t="str">
            <v>CAIXA DE PASSAGEM PARA TELEFONE 10X10X5CM, FORNECIMENTO E INSTALACAO</v>
          </cell>
          <cell r="C1076" t="str">
            <v>UN</v>
          </cell>
          <cell r="D1076">
            <v>32.020000000000003</v>
          </cell>
        </row>
        <row r="1077">
          <cell r="A1077" t="str">
            <v>73918/002</v>
          </cell>
          <cell r="B1077" t="str">
            <v>CAIXA DE PASSAGEM PARA TELEFONE 80X80X15CM, FORNECIMENTO E INSTALACAO</v>
          </cell>
          <cell r="C1077" t="str">
            <v>UN</v>
          </cell>
          <cell r="D1077">
            <v>310.86</v>
          </cell>
        </row>
        <row r="1078">
          <cell r="A1078" t="str">
            <v>73918/003</v>
          </cell>
          <cell r="B1078" t="str">
            <v>CAIXA DE PASSAGEM PARA TELEFONE 150X150X15CM, FORNECIMENTO E INSTALACAO</v>
          </cell>
          <cell r="C1078" t="str">
            <v>UN</v>
          </cell>
          <cell r="D1078">
            <v>1130.81</v>
          </cell>
        </row>
        <row r="1079">
          <cell r="A1079">
            <v>74052</v>
          </cell>
          <cell r="B1079" t="str">
            <v>P/DISTRIBUICAO 4 CIRCUITOS INCLUSIVE ACESSORIOS</v>
          </cell>
          <cell r="C1079">
            <v>0</v>
          </cell>
          <cell r="D1079">
            <v>0</v>
          </cell>
        </row>
        <row r="1080">
          <cell r="A1080" t="str">
            <v>74052/001</v>
          </cell>
          <cell r="B1080" t="str">
            <v>QUADRO DE DISTRIBUICAO PARA TELEFONE N.4, 60X60X12CM EM CHAPA METALICA, SEM ACESSORIOS, PADRAO TELEBRAS, FORNECIMENTO E INSTALACAO</v>
          </cell>
          <cell r="C1080" t="str">
            <v>UN</v>
          </cell>
          <cell r="D1080">
            <v>197.81</v>
          </cell>
        </row>
        <row r="1081">
          <cell r="A1081" t="str">
            <v>74052/002</v>
          </cell>
          <cell r="B1081" t="str">
            <v>QUADRO DE DISTRIBUICAO PARA TELEFONE N.3, 40X40X12CM EM CHAPA METALICA, SEM ACESSORIOS, PADRAO TELEBRAS, FORNECIMENTO E INSTALACAO</v>
          </cell>
          <cell r="C1081" t="str">
            <v>UN</v>
          </cell>
          <cell r="D1081">
            <v>134.44999999999999</v>
          </cell>
        </row>
        <row r="1082">
          <cell r="A1082" t="str">
            <v>74052/003</v>
          </cell>
          <cell r="B1082" t="str">
            <v>QUADRO DE DISTRIBUICAO PARA TELEFONE N.2, 20X20X12CM EM CHAPA METALICA, SEM ACESSORIOS, PADRAO TELEBRAS, FORNECIMENTO E INSTALACAO</v>
          </cell>
          <cell r="C1082" t="str">
            <v>UN</v>
          </cell>
          <cell r="D1082">
            <v>81.64</v>
          </cell>
        </row>
        <row r="1083">
          <cell r="A1083" t="str">
            <v>74052/004</v>
          </cell>
          <cell r="B1083" t="str">
            <v>QUADRO DE DISTRIBUICAO DE ENERGIA SEM PORTA, 4 CIRCUITOS, INCLUSIVE ACESSORIOS</v>
          </cell>
          <cell r="C1083" t="str">
            <v>UN</v>
          </cell>
          <cell r="D1083">
            <v>93.56</v>
          </cell>
        </row>
        <row r="1084">
          <cell r="A1084" t="str">
            <v>74052/005</v>
          </cell>
          <cell r="B1084" t="str">
            <v>QUADRO DE MEDICAO GERAL EM CHAPA METALICA PARA EDIFICIOS COM 16 APTOS,INCLUSIVE DISJUNTORES E ATERRAMENTO</v>
          </cell>
          <cell r="C1084" t="str">
            <v>UN</v>
          </cell>
          <cell r="D1084">
            <v>893.77</v>
          </cell>
        </row>
        <row r="1085">
          <cell r="A1085">
            <v>74130</v>
          </cell>
          <cell r="B1085" t="str">
            <v>DISJUNTORES</v>
          </cell>
          <cell r="C1085">
            <v>0</v>
          </cell>
          <cell r="D1085">
            <v>0</v>
          </cell>
        </row>
        <row r="1086">
          <cell r="A1086" t="str">
            <v>74130/001</v>
          </cell>
          <cell r="B1086" t="str">
            <v>DISJUNTOR TERMOMAGNETICO MONOPOLAR PADRAO NEMA (AMERICANO) 10 A 30A 240V, FORNECIMENTO E INSTALACAO</v>
          </cell>
          <cell r="C1086" t="str">
            <v>UN</v>
          </cell>
          <cell r="D1086">
            <v>7.97</v>
          </cell>
        </row>
        <row r="1087">
          <cell r="A1087" t="str">
            <v>74130/002</v>
          </cell>
          <cell r="B1087" t="str">
            <v>DISJUNTOR TERMOMAGNETICO MONOPOLAR PADRAO NEMA (AMERICANO) 35 A 50A 240V, FORNECIMENTO E INSTALACAO</v>
          </cell>
          <cell r="C1087" t="str">
            <v>UN</v>
          </cell>
          <cell r="D1087">
            <v>11.68</v>
          </cell>
        </row>
        <row r="1088">
          <cell r="A1088" t="str">
            <v>74130/003</v>
          </cell>
          <cell r="B1088" t="str">
            <v>DISJUNTOR TERMOMAGNETICO BIPOLAR PADRAO NEMA (AMERICANO) 10 A 50A 240V, FORNECIMENTO E INSTALACAO</v>
          </cell>
          <cell r="C1088" t="str">
            <v>UN</v>
          </cell>
          <cell r="D1088">
            <v>45.15</v>
          </cell>
        </row>
        <row r="1089">
          <cell r="A1089" t="str">
            <v>74130/004</v>
          </cell>
          <cell r="B1089" t="str">
            <v>DISJUNTOR TERMOMAGNETICO TRIPOLAR PADRAO NEMA (AMERICANO) 10 A 50A 240V, FORNECIMENTO E INSTALACAO</v>
          </cell>
          <cell r="C1089" t="str">
            <v>UN</v>
          </cell>
          <cell r="D1089">
            <v>54.29</v>
          </cell>
        </row>
        <row r="1090">
          <cell r="A1090" t="str">
            <v>74130/005</v>
          </cell>
          <cell r="B1090" t="str">
            <v>DISJUNTOR TERMOMAGNETICO TRIPOLAR PADRAO NEMA (AMERICANO) 60 A 100A 240V, FORNECIMENTO E INSTALACAO</v>
          </cell>
          <cell r="C1090" t="str">
            <v>UN</v>
          </cell>
          <cell r="D1090">
            <v>76.3</v>
          </cell>
        </row>
        <row r="1091">
          <cell r="A1091" t="str">
            <v>74130/006</v>
          </cell>
          <cell r="B1091" t="str">
            <v>DISJUNTOR TERMOMAGNETICO TRIPOLAR PADRAO NEMA (AMERICANO) 125 A 150A 240V, FORNECIMENTO E INSTALACAO</v>
          </cell>
          <cell r="C1091" t="str">
            <v>UN</v>
          </cell>
          <cell r="D1091">
            <v>194.87</v>
          </cell>
        </row>
        <row r="1092">
          <cell r="A1092" t="str">
            <v>74130/007</v>
          </cell>
          <cell r="B1092" t="str">
            <v>DISJUNTOR TERMOMAGNETICO TRIPOLAR EM CAIXA MOLDADA 250A 600V, FORNECIMENTO E INSTALACAO</v>
          </cell>
          <cell r="C1092" t="str">
            <v>UN</v>
          </cell>
          <cell r="D1092">
            <v>821.86</v>
          </cell>
        </row>
        <row r="1093">
          <cell r="A1093" t="str">
            <v>74130/008</v>
          </cell>
          <cell r="B1093" t="str">
            <v>DISJUNTOR TERMOMAGNETICO TRIPOLAR EM CAIXA MOLDADA 300 A 400A 600V, FORNECIMENTO E INSTALACAO</v>
          </cell>
          <cell r="C1093" t="str">
            <v>UN</v>
          </cell>
          <cell r="D1093">
            <v>1052.8399999999999</v>
          </cell>
        </row>
        <row r="1094">
          <cell r="A1094" t="str">
            <v>74130/009</v>
          </cell>
          <cell r="B1094" t="str">
            <v>DISJUNTOR TERMOMAGNETICO TRIPOLAR EM CAIXA MOLDADA 500 A 600A 600V, FORNECIMENTO E INSTALACAO</v>
          </cell>
          <cell r="C1094" t="str">
            <v>UN</v>
          </cell>
          <cell r="D1094">
            <v>2370.89</v>
          </cell>
        </row>
        <row r="1095">
          <cell r="A1095" t="str">
            <v>74130/010</v>
          </cell>
          <cell r="B1095" t="str">
            <v>DISJUNTOR TERMOMAGNETICO TRIPOLAR EM CAIXA MOLDADA 175 A 225A 240V, FORNECIMENTO E INSTALACAO</v>
          </cell>
          <cell r="C1095" t="str">
            <v>UN</v>
          </cell>
          <cell r="D1095">
            <v>630.71</v>
          </cell>
        </row>
        <row r="1096">
          <cell r="A1096">
            <v>74131</v>
          </cell>
          <cell r="B1096" t="str">
            <v>QUADROS DE DISTRIBUICAO.</v>
          </cell>
          <cell r="C1096">
            <v>0</v>
          </cell>
          <cell r="D1096">
            <v>0</v>
          </cell>
        </row>
        <row r="1097">
          <cell r="A1097" t="str">
            <v>74131/001</v>
          </cell>
          <cell r="B1097" t="str">
            <v>QUADRO DE DISTRIBUICAO DE ENERGIA EM CHAPA METALICA, PARA 3 DISJUNTORES TERMOMAGNETICOS MONOPOLARES, SEM DISPOSITIVO PARA CHAVE GERAL, COM PORTA, SEM BARRAMENTOS FASES E COM BARRAMENTO NEUTRO, FORNECIMENTO E INSTALACAO</v>
          </cell>
          <cell r="C1097" t="str">
            <v>UN</v>
          </cell>
          <cell r="D1097">
            <v>48.28</v>
          </cell>
        </row>
        <row r="1098">
          <cell r="A1098" t="str">
            <v>74131/002</v>
          </cell>
          <cell r="B1098" t="str">
            <v>QUADRO DE DISTRIBUICAO DE ENERGIA EM CHAPA METALICA, DE EMBUTIR, SEM PORTA, PARA 6 DISJUNTORES TERMOMAGNETICOS MONOPOLARES, SEM DISPOSITIVOPARA CHAVE GERAL, SEM BARRAMENTOS FASES E COM BARRAMENTO NEUTRO, FORNECIMENTO E INSTALACAO</v>
          </cell>
          <cell r="C1098" t="str">
            <v>UN</v>
          </cell>
          <cell r="D1098">
            <v>56.51</v>
          </cell>
        </row>
        <row r="1099">
          <cell r="A1099" t="str">
            <v>74131/003</v>
          </cell>
          <cell r="B1099" t="str">
            <v>QUADRO DE DISTRIBUICAO DE ENERGIA EM CHAPA METALICA, DE EMBUTIR, SEM PORTA, PARA 12 DISJUNTORES TERMOMAGNETICOS MONOPOLARES, SEM DISPOSITIVOPARA CHAVE GERAL, SEM BARRAMENTOS FASES E COM BARRAMENTO NEUTRO, FORNECIMENTO E INSTALACAO</v>
          </cell>
          <cell r="C1099" t="str">
            <v>UN</v>
          </cell>
          <cell r="D1099">
            <v>85.22</v>
          </cell>
        </row>
        <row r="1100">
          <cell r="A1100" t="str">
            <v>74131/004</v>
          </cell>
          <cell r="B1100" t="str">
            <v>QUADRO DE DISTRIBUICAO DE ENERGIA EM CHAPA METALICA, DE SOBREPOR, COMPORTA, PARA 18 DISJUNTORES TERMOMAGNETICOS MONOPOLARES, SEM DISPOSITIVO PARA CHAVE GERAL, COM BARRAMENTO TRIFASICO E NEUTRO, FORNECIMENTO EINSTALACAO</v>
          </cell>
          <cell r="C1100" t="str">
            <v>UN</v>
          </cell>
          <cell r="D1100">
            <v>303.62</v>
          </cell>
        </row>
        <row r="1101">
          <cell r="A1101" t="str">
            <v>74131/005</v>
          </cell>
          <cell r="B1101" t="str">
            <v>QUADRO DE DISTRIBUICAO DE ENERGIA EM CHAPA METALICA, DE SOBREPOR, COMPORTA, PARA 24 DISJUNTORES TERMOMAGNETICOS MONOPOLARES, SEM DISPOSITIVO PARA CHAVE GERAL, COM BARRAMENTO TRIFASICO E NEUTRO, FORNECIMENTO EINSTALACAO</v>
          </cell>
          <cell r="C1101" t="str">
            <v>UN</v>
          </cell>
          <cell r="D1101">
            <v>355.84</v>
          </cell>
        </row>
        <row r="1102">
          <cell r="A1102" t="str">
            <v>74131/006</v>
          </cell>
          <cell r="B1102" t="str">
            <v>QUADRO DE DISTRIBUICAO DE ENERGIA EM CHAPA METALICA, DE EMBUTIR, COM PORTA, PARA 32 DISJUNTORES TERMOMAGNETICOS MONOPOLARES, SEM DISPOSITIVOPARA CHAVE GERAL, COM BARRAMENTO TRIFASICO E NEUTRO, FORNECIMENTO E INSTALACAO</v>
          </cell>
          <cell r="C1102" t="str">
            <v>UN</v>
          </cell>
          <cell r="D1102">
            <v>512.45000000000005</v>
          </cell>
        </row>
        <row r="1103">
          <cell r="A1103" t="str">
            <v>74131/007</v>
          </cell>
          <cell r="B1103" t="str">
            <v>QUADRO DE DISTRIBUICAO DE ENERGIA EM CHAPA METALICA, DE EMBUTIR, COM PORTA, PARA 40 DISJUNTORES TERMOMAGNETICOS MONOPOLARES, COM DISPOSITIVOPARA CHAVE GERAL, COM BARRAMENTO TRIFASICO E NEUTRO, FORNECIMENTO E INSTALACAO</v>
          </cell>
          <cell r="C1103" t="str">
            <v>UN</v>
          </cell>
          <cell r="D1103">
            <v>582.82000000000005</v>
          </cell>
        </row>
        <row r="1104">
          <cell r="A1104" t="str">
            <v>74131/008</v>
          </cell>
          <cell r="B1104" t="str">
            <v>QUADRO DE DISTRIBUICAO DE ENERGIA EM CHAPA METALICA, DE EMBUTIR, COM PORTA, PARA 50 DISJUNTORES TERMOMAGNETICOS MONOPOLARES, SEM DISPOSITIVOPARA CHAVE GERAL, COM BARRAMENTO TRIFASICO E NEUTRO, FORNECIMENTO E INSTALACAO</v>
          </cell>
          <cell r="C1104" t="str">
            <v>UN</v>
          </cell>
          <cell r="D1104">
            <v>784.03</v>
          </cell>
        </row>
        <row r="1105">
          <cell r="A1105">
            <v>74247</v>
          </cell>
          <cell r="B1105" t="str">
            <v>INSTALACAO DE QUADRO DE DISTRIBUICAO DE EMBUTIR(QUADRA DESCOBERTA DO MET)</v>
          </cell>
          <cell r="C1105">
            <v>0</v>
          </cell>
          <cell r="D1105">
            <v>0</v>
          </cell>
        </row>
        <row r="1106">
          <cell r="A1106" t="str">
            <v>74247/001</v>
          </cell>
          <cell r="B1106" t="str">
            <v>QUADRO DE DISTRIBUICAO DE ENERGIA EM CHAPA METALICA, DE EMBUTIR, PARA12 DISJUNTORES TERMOMAGNETICOS MONOPOLARES, COM BARRAMENTO TRIFASICO,FORNECIMENTO E INSTALACAO</v>
          </cell>
          <cell r="C1106" t="str">
            <v>UN</v>
          </cell>
          <cell r="D1106">
            <v>175.31</v>
          </cell>
        </row>
        <row r="1107">
          <cell r="A1107">
            <v>76449</v>
          </cell>
          <cell r="B1107" t="str">
            <v>CAIXA PASSAGEM P/TELEFONE</v>
          </cell>
          <cell r="C1107">
            <v>0</v>
          </cell>
          <cell r="D1107">
            <v>0</v>
          </cell>
        </row>
        <row r="1108">
          <cell r="A1108" t="str">
            <v>76449/001</v>
          </cell>
          <cell r="B1108" t="str">
            <v>CAIXA DE PASSAGEM PARA TELEFONE 20X20X12CM, FORNECIMENTO E INSTALACAO</v>
          </cell>
          <cell r="C1108" t="str">
            <v>UN</v>
          </cell>
          <cell r="D1108">
            <v>75.739999999999995</v>
          </cell>
        </row>
        <row r="1109">
          <cell r="A1109" t="str">
            <v>76449/002</v>
          </cell>
          <cell r="B1109" t="str">
            <v>CAIXA DE PASSAGEM PARA TELEFONE 40X40X12CM, FORNECIMENTO E INSTALACAO</v>
          </cell>
          <cell r="C1109" t="str">
            <v>UN</v>
          </cell>
          <cell r="D1109">
            <v>126.15</v>
          </cell>
        </row>
        <row r="1110">
          <cell r="A1110" t="str">
            <v>76449/003</v>
          </cell>
          <cell r="B1110" t="str">
            <v>CAIXA DE PASSAGEM PARA TELEFONE 60X 60X12CM, FORNECIMENTO E INSTALACAO</v>
          </cell>
          <cell r="C1110" t="str">
            <v>UN</v>
          </cell>
          <cell r="D1110">
            <v>192.82</v>
          </cell>
        </row>
        <row r="1111">
          <cell r="A1111">
            <v>170</v>
          </cell>
          <cell r="B1111" t="str">
            <v>INTERRUPTOR/TOMADA</v>
          </cell>
          <cell r="C1111">
            <v>0</v>
          </cell>
          <cell r="D1111">
            <v>0</v>
          </cell>
        </row>
        <row r="1112">
          <cell r="A1112">
            <v>72331</v>
          </cell>
          <cell r="B1112" t="str">
            <v>INTERRUPTOR SIMPLES - 1 TECLA - FORNECIMENTO E INSTALACAO</v>
          </cell>
          <cell r="C1112" t="str">
            <v>UN</v>
          </cell>
          <cell r="D1112">
            <v>6.21</v>
          </cell>
        </row>
        <row r="1113">
          <cell r="A1113">
            <v>72332</v>
          </cell>
          <cell r="B1113" t="str">
            <v>INTERRUPTOR SIMPLES - 2 TECLAS - FORNECIMENTO E INSTALACAO</v>
          </cell>
          <cell r="C1113" t="str">
            <v>UN</v>
          </cell>
          <cell r="D1113">
            <v>8.34</v>
          </cell>
        </row>
        <row r="1114">
          <cell r="A1114">
            <v>72333</v>
          </cell>
          <cell r="B1114" t="str">
            <v>INTERRUPTOR SIMPLES BIPOLAR - 1 TECLA - FORNECIMENTO E INSTALACAO</v>
          </cell>
          <cell r="C1114" t="str">
            <v>UN</v>
          </cell>
          <cell r="D1114">
            <v>20.12</v>
          </cell>
        </row>
        <row r="1115">
          <cell r="A1115">
            <v>72334</v>
          </cell>
          <cell r="B1115" t="str">
            <v>INTERRUPTOR PARALELO - 1 TECLA - FORNECIMENTO E INSTALACAO</v>
          </cell>
          <cell r="C1115" t="str">
            <v>UN</v>
          </cell>
          <cell r="D1115">
            <v>7.5</v>
          </cell>
        </row>
        <row r="1116">
          <cell r="A1116">
            <v>72335</v>
          </cell>
          <cell r="B1116" t="str">
            <v>ESPELHO PLÁSTICO - 4"X2" - FORNECIMENTO E INSTALACAO</v>
          </cell>
          <cell r="C1116" t="str">
            <v>UN</v>
          </cell>
          <cell r="D1116">
            <v>2.04</v>
          </cell>
        </row>
        <row r="1117">
          <cell r="A1117">
            <v>72336</v>
          </cell>
          <cell r="B1117" t="str">
            <v>ESPELHO PLÁSTICO - 4"X4" - FORNECIMENTO E INSTALACAO</v>
          </cell>
          <cell r="C1117" t="str">
            <v>UN</v>
          </cell>
          <cell r="D1117">
            <v>3.56</v>
          </cell>
        </row>
        <row r="1118">
          <cell r="A1118">
            <v>72337</v>
          </cell>
          <cell r="B1118" t="str">
            <v>TOMADA PARA TELEFONE DE 4 POLOS PADRAO TELEBRÁS - FORNECIMENTO E INSTALACAO</v>
          </cell>
          <cell r="C1118" t="str">
            <v>UN</v>
          </cell>
          <cell r="D1118">
            <v>11</v>
          </cell>
        </row>
        <row r="1119">
          <cell r="A1119">
            <v>72339</v>
          </cell>
          <cell r="B1119" t="str">
            <v>TOMADA 3P+T 30A - 440V - FORNECIMENTO E INSTALACAO</v>
          </cell>
          <cell r="C1119" t="str">
            <v>UN</v>
          </cell>
          <cell r="D1119">
            <v>20.39</v>
          </cell>
        </row>
        <row r="1120">
          <cell r="A1120">
            <v>171</v>
          </cell>
          <cell r="B1120" t="str">
            <v>LUMINARIA INTERNA/BOCAL/LAMPADAS</v>
          </cell>
          <cell r="C1120">
            <v>0</v>
          </cell>
          <cell r="D1120">
            <v>0</v>
          </cell>
        </row>
        <row r="1121">
          <cell r="A1121">
            <v>72248</v>
          </cell>
          <cell r="B1121" t="str">
            <v>LAMPADA INCANDESCENTE - 40W - FORNECIMENTO E COLOCAÇÃO</v>
          </cell>
          <cell r="C1121" t="str">
            <v>UN</v>
          </cell>
          <cell r="D1121">
            <v>1.68</v>
          </cell>
        </row>
        <row r="1122">
          <cell r="A1122">
            <v>72273</v>
          </cell>
          <cell r="B1122" t="str">
            <v>LÂMPADA INCANDESCENTE - 60W - FORNECIMENTO E COLOCAÇÃO</v>
          </cell>
          <cell r="C1122" t="str">
            <v>UN</v>
          </cell>
          <cell r="D1122">
            <v>1.68</v>
          </cell>
        </row>
        <row r="1123">
          <cell r="A1123">
            <v>72274</v>
          </cell>
          <cell r="B1123" t="str">
            <v>LÂMPADA INCANDESCENTE - 100W - FORNECIMENTO E COLOCAÇÃO</v>
          </cell>
          <cell r="C1123" t="str">
            <v>UN</v>
          </cell>
          <cell r="D1123">
            <v>1.95</v>
          </cell>
        </row>
        <row r="1124">
          <cell r="A1124">
            <v>72275</v>
          </cell>
          <cell r="B1124" t="str">
            <v>LÂMPADA INCANDESCENTE - 150W - FORNECIMENTO E COLOCAÇÃO</v>
          </cell>
          <cell r="C1124" t="str">
            <v>UN</v>
          </cell>
          <cell r="D1124">
            <v>2.48</v>
          </cell>
        </row>
        <row r="1125">
          <cell r="A1125">
            <v>72277</v>
          </cell>
          <cell r="B1125" t="str">
            <v>LÂMPADA INCANDESCENTE - 200W - FORNECIMENTO E COLOCAÇÃO</v>
          </cell>
          <cell r="C1125" t="str">
            <v>UN</v>
          </cell>
          <cell r="D1125">
            <v>2.92</v>
          </cell>
        </row>
        <row r="1126">
          <cell r="A1126">
            <v>72278</v>
          </cell>
          <cell r="B1126" t="str">
            <v>LÂMPADA VAPOR METÁLICO - 400W - FORNECIMENTO E COLOCAÇÃO</v>
          </cell>
          <cell r="C1126" t="str">
            <v>UN</v>
          </cell>
          <cell r="D1126">
            <v>95.84</v>
          </cell>
        </row>
        <row r="1127">
          <cell r="A1127">
            <v>72280</v>
          </cell>
          <cell r="B1127" t="str">
            <v>IGNITOR PARA PARTIDA LÂMPADA VAPOR SÓDIO ALTA PRESSÃO ATÉ 400W</v>
          </cell>
          <cell r="C1127" t="str">
            <v>UN</v>
          </cell>
          <cell r="D1127">
            <v>38.08</v>
          </cell>
        </row>
        <row r="1128">
          <cell r="A1128">
            <v>73738</v>
          </cell>
          <cell r="B1128" t="str">
            <v>REATORES</v>
          </cell>
          <cell r="C1128">
            <v>0</v>
          </cell>
          <cell r="D1128">
            <v>0</v>
          </cell>
        </row>
        <row r="1129">
          <cell r="A1129" t="str">
            <v>73738/001</v>
          </cell>
          <cell r="B1129" t="str">
            <v>STARTER DE 20W OU 40W FORNECIMENTO E COLOCACAO</v>
          </cell>
          <cell r="C1129" t="str">
            <v>UN</v>
          </cell>
          <cell r="D1129">
            <v>1.71</v>
          </cell>
        </row>
        <row r="1130">
          <cell r="A1130">
            <v>73953</v>
          </cell>
          <cell r="B1130" t="str">
            <v>LUMINARIA INTERNA TP CALHA SOBREPOR</v>
          </cell>
          <cell r="C1130">
            <v>0</v>
          </cell>
          <cell r="D1130">
            <v>0</v>
          </cell>
        </row>
        <row r="1131">
          <cell r="A1131" t="str">
            <v>73953/001</v>
          </cell>
          <cell r="B1131" t="str">
            <v>LUMINARIA TIPO CALHA, DE SOBREPOR, COM REATOR DE PARTIDA RAPIDA E LAMPADA FLUORESCENTE 1X20W, COMPLETA, FORNECIMENTO E INSTALACAO</v>
          </cell>
          <cell r="C1131" t="str">
            <v>UN</v>
          </cell>
          <cell r="D1131">
            <v>37.82</v>
          </cell>
        </row>
        <row r="1132">
          <cell r="A1132" t="str">
            <v>73953/002</v>
          </cell>
          <cell r="B1132" t="str">
            <v>LUMINARIA TIPO CALHA, DE SOBREPOR, COM REATOR DE PARTIDA RAPIDA E LAMPADA FLUORESCENTE 2X20W, COMPLETA, FORNECIMENTO E INSTALACAO</v>
          </cell>
          <cell r="C1132" t="str">
            <v>UN</v>
          </cell>
          <cell r="D1132">
            <v>56.46</v>
          </cell>
        </row>
        <row r="1133">
          <cell r="A1133" t="str">
            <v>73953/003</v>
          </cell>
          <cell r="B1133" t="str">
            <v>LUMINARIA TIPO CALHA, DE SOBREPOR, COM REATOR DE PARTIDA RAPIDA E LAMPADA FLUORESCENTE 3X20W, COMPLETA, FORNECIMENTO E INSTALACAO</v>
          </cell>
          <cell r="C1133" t="str">
            <v>UN</v>
          </cell>
          <cell r="D1133">
            <v>84.37</v>
          </cell>
        </row>
        <row r="1134">
          <cell r="A1134" t="str">
            <v>73953/004</v>
          </cell>
          <cell r="B1134" t="str">
            <v>LUMINARIA TIPO CALHA, DE SOBREPOR, COM REATOR DE PARTIDA RAPIDA E LAMPADA FLUORESCENTE 4X20W, COMPLETA, FORNECIMENTO E INSTALACAO</v>
          </cell>
          <cell r="C1134" t="str">
            <v>UN</v>
          </cell>
          <cell r="D1134">
            <v>90.69</v>
          </cell>
        </row>
        <row r="1135">
          <cell r="A1135" t="str">
            <v>73953/005</v>
          </cell>
          <cell r="B1135" t="str">
            <v>LUMINARIA TIPO CALHA, DE SOBREPOR, COM REATOR DE PARTIDA RAPIDA E LAMPADA FLUORESCENTE 1X40W, COMPLETA, FORNECIMENTO E INSTALACAO</v>
          </cell>
          <cell r="C1135" t="str">
            <v>UN</v>
          </cell>
          <cell r="D1135">
            <v>44.04</v>
          </cell>
        </row>
        <row r="1136">
          <cell r="A1136" t="str">
            <v>73953/006</v>
          </cell>
          <cell r="B1136" t="str">
            <v>LUMINARIA TIPO CALHA, DE SOBREPOR, COM REATOR DE PARTIDA RAPIDA E LAMPADA FLUORESCENTE 2X40W, COMPLETA, FORNECIMENTO E INSTALACAO</v>
          </cell>
          <cell r="C1136" t="str">
            <v>UN</v>
          </cell>
          <cell r="D1136">
            <v>61.12</v>
          </cell>
        </row>
        <row r="1137">
          <cell r="A1137" t="str">
            <v>73953/007</v>
          </cell>
          <cell r="B1137" t="str">
            <v>LUMINARIA TIPO CALHA, DE SOBREPOR, COM REATOR DE PARTIDA RAPIDA E LAMPADA FLUORESCENTE 3X40W, COMPLETA, FORNECIMENTO E INSTALACAO</v>
          </cell>
          <cell r="C1137" t="str">
            <v>UN</v>
          </cell>
          <cell r="D1137">
            <v>84.16</v>
          </cell>
        </row>
        <row r="1138">
          <cell r="A1138" t="str">
            <v>73953/008</v>
          </cell>
          <cell r="B1138" t="str">
            <v>LUMINARIA TIPO CALHA, DE SOBREPOR, COM REATOR DE PARTIDA RAPIDA E LAMPADA FLUORESCENTE 4X40W, COMPLETA, FORNECIMENTO E INSTALACAO</v>
          </cell>
          <cell r="C1138" t="str">
            <v>UN</v>
          </cell>
          <cell r="D1138">
            <v>104.83</v>
          </cell>
        </row>
        <row r="1139">
          <cell r="A1139" t="str">
            <v>73953/009</v>
          </cell>
          <cell r="B1139" t="str">
            <v>LUMINARIA SOBREPOR TP CALHA C/REATOR PART CONVENC LAMP 1X20W E STARTERFIX EM LAJE OU FORRO - FORNECIMENTO E COLOCACAO</v>
          </cell>
          <cell r="C1139" t="str">
            <v>UN</v>
          </cell>
          <cell r="D1139">
            <v>34.590000000000003</v>
          </cell>
        </row>
        <row r="1140">
          <cell r="A1140">
            <v>74041</v>
          </cell>
          <cell r="B1140" t="str">
            <v>LUMINARIA GLOBO</v>
          </cell>
          <cell r="C1140">
            <v>0</v>
          </cell>
          <cell r="D1140">
            <v>0</v>
          </cell>
        </row>
        <row r="1141">
          <cell r="A1141" t="str">
            <v>74041/001</v>
          </cell>
          <cell r="B1141" t="str">
            <v>LUMINARIA GLOBO VIDRO LEITOSO/PLAFONIER/BOCAL/LAMPADA 60W</v>
          </cell>
          <cell r="C1141" t="str">
            <v>UN</v>
          </cell>
          <cell r="D1141">
            <v>30.29</v>
          </cell>
        </row>
        <row r="1142">
          <cell r="A1142" t="str">
            <v>74041/002</v>
          </cell>
          <cell r="B1142" t="str">
            <v>LUMINARIA GLOBO VIDRO LEITOSO/PLAFONIER/BOCAL/LAMPADA 100W</v>
          </cell>
          <cell r="C1142" t="str">
            <v>UN</v>
          </cell>
          <cell r="D1142">
            <v>30.55</v>
          </cell>
        </row>
        <row r="1143">
          <cell r="A1143">
            <v>74082</v>
          </cell>
          <cell r="B1143" t="str">
            <v>REFLETOR</v>
          </cell>
          <cell r="C1143">
            <v>0</v>
          </cell>
          <cell r="D1143">
            <v>0</v>
          </cell>
        </row>
        <row r="1144">
          <cell r="A1144" t="str">
            <v>74082/001</v>
          </cell>
          <cell r="B1144" t="str">
            <v>REFLETOR REDONDO EM ALUMINIO COM SUPORTE E ALCA REGULAVEL PARA FIXACAO, COM LAMPADA VAPOR DE MERCURIO 250W</v>
          </cell>
          <cell r="C1144" t="str">
            <v>UN</v>
          </cell>
          <cell r="D1144">
            <v>136.32</v>
          </cell>
        </row>
        <row r="1145">
          <cell r="A1145">
            <v>74094</v>
          </cell>
          <cell r="B1145" t="str">
            <v>LUMINARIA INTERNA</v>
          </cell>
          <cell r="C1145">
            <v>0</v>
          </cell>
          <cell r="D1145">
            <v>0</v>
          </cell>
        </row>
        <row r="1146">
          <cell r="A1146" t="str">
            <v>74094/001</v>
          </cell>
          <cell r="B1146" t="str">
            <v>LUMINARIA TIPO SPOT PARA 1 LAMPADA INCANDESCENTE/FLUORESCENTE COMPACTA</v>
          </cell>
          <cell r="C1146" t="str">
            <v>UN</v>
          </cell>
          <cell r="D1146">
            <v>16.2</v>
          </cell>
        </row>
        <row r="1147">
          <cell r="A1147">
            <v>172</v>
          </cell>
          <cell r="B1147" t="str">
            <v>FORNECIMENTO DE MAT/MO P/ELETRIFICACAO E ILUMINACAO PUBLICA</v>
          </cell>
          <cell r="C1147">
            <v>0</v>
          </cell>
          <cell r="D1147">
            <v>0</v>
          </cell>
        </row>
        <row r="1148">
          <cell r="A1148">
            <v>73767</v>
          </cell>
          <cell r="B1148" t="str">
            <v>FORNEC/COLOC DE CONECTORES/LACO DE ROLDANA E ALCA P/ILUM PUBLICA</v>
          </cell>
          <cell r="C1148">
            <v>0</v>
          </cell>
          <cell r="D1148">
            <v>0</v>
          </cell>
        </row>
        <row r="1149">
          <cell r="A1149" t="str">
            <v>73767/001</v>
          </cell>
          <cell r="B1149" t="str">
            <v>GRAMPO PARALELO EM ALUMINIO FUNDIDO OU ESTRUDADO DE 2 PARAFUSOS, PARACABO DE 6 A 50 MM2, PASTA ANTIOXIDANTE. FORNEC E INSTALAÇÃO.</v>
          </cell>
          <cell r="C1149" t="str">
            <v>UN</v>
          </cell>
          <cell r="D1149">
            <v>5.33</v>
          </cell>
        </row>
        <row r="1150">
          <cell r="A1150" t="str">
            <v>73767/002</v>
          </cell>
          <cell r="B1150" t="str">
            <v>ALCA PRE-FORMADA DISTRIBUIÇÃO EM ACO RECOBERTO COM ALUMINIO PARA CABO25MM2, ENCAPADO. FORNECIMENTO E INSTALAÇÃO.</v>
          </cell>
          <cell r="C1150" t="str">
            <v>UN</v>
          </cell>
          <cell r="D1150">
            <v>6.46</v>
          </cell>
        </row>
        <row r="1151">
          <cell r="A1151" t="str">
            <v>73767/003</v>
          </cell>
          <cell r="B1151" t="str">
            <v>LACO DE ROLDANA PRE-FORMADO ACO RECOBERTO DE ALUMINIO PARA CABO DE ALUMINIO NU BITOLA 25MM2 - FORNECIMENTO E COLOCACAO</v>
          </cell>
          <cell r="C1151" t="str">
            <v>UN</v>
          </cell>
          <cell r="D1151">
            <v>4.25</v>
          </cell>
        </row>
        <row r="1152">
          <cell r="A1152" t="str">
            <v>73767/004</v>
          </cell>
          <cell r="B1152" t="str">
            <v>ALCA PRE-FORMADA DISTRIBUICAO EM ACO RECOBERTO COM ALUMINIO NU PARA CABO 25MM2, ENCAPADO. FORNECIMENTO E INSTALACAO.</v>
          </cell>
          <cell r="C1152" t="str">
            <v>UN</v>
          </cell>
          <cell r="D1152">
            <v>3.06</v>
          </cell>
        </row>
        <row r="1153">
          <cell r="A1153" t="str">
            <v>73767/005</v>
          </cell>
          <cell r="B1153" t="str">
            <v>ALCA PRE-FORMADA SERV DE ACO RECOB C/ALUM NU ENCAPADO 25MM2 (BITOLA)CONF PROJ A4-148-CP RIOLUZ FORNECIMENTO E COLOCACAO</v>
          </cell>
          <cell r="C1153" t="str">
            <v>UN</v>
          </cell>
          <cell r="D1153">
            <v>4.1500000000000004</v>
          </cell>
        </row>
        <row r="1154">
          <cell r="A1154" t="str">
            <v>73767/006</v>
          </cell>
          <cell r="B1154" t="str">
            <v>CONECTOR DE PARAFUSO FENDIDO EM LIGA DE COBRE COM SEPARADOR DE CABOS PARA CABO 50 MM2 - FORNECIMENTO E INSTALACAO</v>
          </cell>
          <cell r="C1154" t="str">
            <v>UN</v>
          </cell>
          <cell r="D1154">
            <v>8.48</v>
          </cell>
        </row>
        <row r="1155">
          <cell r="A1155">
            <v>73853</v>
          </cell>
          <cell r="B1155" t="str">
            <v>INSTALACAO DE REDE DE BAIXA TENSAO</v>
          </cell>
          <cell r="C1155">
            <v>0</v>
          </cell>
          <cell r="D1155">
            <v>0</v>
          </cell>
        </row>
        <row r="1156">
          <cell r="A1156" t="str">
            <v>73853/001</v>
          </cell>
          <cell r="B1156" t="str">
            <v>INSTALACAO DE REDE AEREA, BAIXA TENSAO COM UM CONDUTOR - COBRE. MAO DEOBRA.</v>
          </cell>
          <cell r="C1156" t="str">
            <v>UN</v>
          </cell>
          <cell r="D1156">
            <v>13.04</v>
          </cell>
        </row>
        <row r="1157">
          <cell r="A1157" t="str">
            <v>73853/002</v>
          </cell>
          <cell r="B1157" t="str">
            <v>INSTALACAO DE REDE AEREA, BAIXA TENSAO COM DOIS CONDUTORES - COBRE. MAO DE OBRA.</v>
          </cell>
          <cell r="C1157" t="str">
            <v>UN</v>
          </cell>
          <cell r="D1157">
            <v>26.08</v>
          </cell>
        </row>
        <row r="1158">
          <cell r="A1158" t="str">
            <v>73853/003</v>
          </cell>
          <cell r="B1158" t="str">
            <v>INSTALACAO DE REDE AEREA, BAIXA TENSAO COM TRES CONDUTORES - COBRE. MAO DE OBRA.</v>
          </cell>
          <cell r="C1158" t="str">
            <v>UN</v>
          </cell>
          <cell r="D1158">
            <v>39.11</v>
          </cell>
        </row>
        <row r="1159">
          <cell r="A1159" t="str">
            <v>73853/004</v>
          </cell>
          <cell r="B1159" t="str">
            <v>INSTALACAO DE REDE AEREA, BAIXA TENSAO COM QUATRO CONDUTORES - COBRE.MAO DE OBRA.</v>
          </cell>
          <cell r="C1159" t="str">
            <v>UN</v>
          </cell>
          <cell r="D1159">
            <v>52.15</v>
          </cell>
        </row>
        <row r="1160">
          <cell r="A1160" t="str">
            <v>73853/005</v>
          </cell>
          <cell r="B1160" t="str">
            <v>INSTALACAO DE REDE AEREA, BAIXA TENSAO COM TRES CONDUTORES - ALUMINIO.MAO DE OBRA.</v>
          </cell>
          <cell r="C1160" t="str">
            <v>UN</v>
          </cell>
          <cell r="D1160">
            <v>42.37</v>
          </cell>
        </row>
        <row r="1161">
          <cell r="A1161" t="str">
            <v>73853/006</v>
          </cell>
          <cell r="B1161" t="str">
            <v>INSTALACAO DE REDE AEREA, BAIXA TENSAO COM QUATRO CONDUTORES - ALUMINIO. MAO DE OBRA.</v>
          </cell>
          <cell r="C1161" t="str">
            <v>UN</v>
          </cell>
          <cell r="D1161">
            <v>65.19</v>
          </cell>
        </row>
        <row r="1162">
          <cell r="A1162" t="str">
            <v>73853/007</v>
          </cell>
          <cell r="B1162" t="str">
            <v>INSTALACAO DE REDE AEREA, BAIXA TENSAO COM UM CONDUTOR - ALUMINIO. MAODE OBRA.</v>
          </cell>
          <cell r="C1162" t="str">
            <v>UN</v>
          </cell>
          <cell r="D1162">
            <v>19.559999999999999</v>
          </cell>
        </row>
        <row r="1163">
          <cell r="A1163" t="str">
            <v>73853/008</v>
          </cell>
          <cell r="B1163" t="str">
            <v>INSTALACAO DE REDE AEREA, BAIXA TENSAO COM DOIS CONDUTORES - ALUMINIO.MAO DE OBRA.</v>
          </cell>
          <cell r="C1163" t="str">
            <v>UN</v>
          </cell>
          <cell r="D1163">
            <v>32.590000000000003</v>
          </cell>
        </row>
        <row r="1164">
          <cell r="A1164">
            <v>73854</v>
          </cell>
          <cell r="B1164" t="str">
            <v>FERRAGENS REDE BAIXA TENSAO-FORNEC E/OU INSTALACAO</v>
          </cell>
          <cell r="C1164">
            <v>0</v>
          </cell>
          <cell r="D1164">
            <v>0</v>
          </cell>
        </row>
        <row r="1165">
          <cell r="A1165" t="str">
            <v>73854/001</v>
          </cell>
          <cell r="B1165" t="str">
            <v>ARMACAO SECUNDARIA VERTICAL COMPLETA PARA REDE BAIXA TENSAO.MAO DE OBRA PARA INSTALACAO.</v>
          </cell>
          <cell r="C1165" t="str">
            <v>UN</v>
          </cell>
          <cell r="D1165">
            <v>6.52</v>
          </cell>
        </row>
        <row r="1166">
          <cell r="A1166" t="str">
            <v>73854/002</v>
          </cell>
          <cell r="B1166" t="str">
            <v>ARMACAO SECUNDARIA VERTICAL COMPLETA PARA REDE DE BAIXA TENSÃO, CONJUNTO DE 4 ESTRIBOS COM CONDUTORES, ALINHAMENTO RETO, ANGULO INFERIOR A90 GRAUS E PONTO TERMINAL. FORNECIMENTO E INSTALAÇÃO.</v>
          </cell>
          <cell r="C1166" t="str">
            <v>UN</v>
          </cell>
          <cell r="D1166">
            <v>38.9</v>
          </cell>
        </row>
        <row r="1167">
          <cell r="A1167" t="str">
            <v>73854/003</v>
          </cell>
          <cell r="B1167" t="str">
            <v>ARMACAO SECUNDARIA VERTICAL COMPLETA PARA REDE DE BAIXA TENSÃO, CONJUNTO DE 3 ESTRIBOS COM CONDUTORES , ALINHAMENTO RETO, ANGULO INFERIOR A90GRAUS E PONTO TERMINAL. FORNECIMENTO E INSTALACAO</v>
          </cell>
          <cell r="C1167" t="str">
            <v>UN</v>
          </cell>
          <cell r="D1167">
            <v>28.69</v>
          </cell>
        </row>
        <row r="1168">
          <cell r="A1168">
            <v>73897</v>
          </cell>
          <cell r="B1168" t="str">
            <v>INSTALACAO DE REDE DE 13,8KV</v>
          </cell>
          <cell r="C1168">
            <v>0</v>
          </cell>
          <cell r="D1168">
            <v>0</v>
          </cell>
        </row>
        <row r="1169">
          <cell r="A1169" t="str">
            <v>73897/001</v>
          </cell>
          <cell r="B1169" t="str">
            <v>INSTALACAO DE REDE AEREA, 13,8 KV, DOIS CONDUTORES - COBRE.MAO DE OBRA.</v>
          </cell>
          <cell r="C1169" t="str">
            <v>UN</v>
          </cell>
          <cell r="D1169">
            <v>39.11</v>
          </cell>
        </row>
        <row r="1170">
          <cell r="A1170" t="str">
            <v>73897/002</v>
          </cell>
          <cell r="B1170" t="str">
            <v>INSTALACAO DE REDE AEREA, 13,8 KV, TRES CONDUTORES - COBRE. MAO DE OBRA</v>
          </cell>
          <cell r="C1170" t="str">
            <v>UN</v>
          </cell>
          <cell r="D1170">
            <v>65.19</v>
          </cell>
        </row>
        <row r="1171">
          <cell r="A1171" t="str">
            <v>73897/003</v>
          </cell>
          <cell r="B1171" t="str">
            <v>INSTALACAO DE REDE AEREA, 13,8 KV, DOIS CONDUTORES - ALUMINIO.MAO DE OBRA</v>
          </cell>
          <cell r="C1171" t="str">
            <v>UN</v>
          </cell>
          <cell r="D1171">
            <v>52.15</v>
          </cell>
        </row>
        <row r="1172">
          <cell r="A1172" t="str">
            <v>73897/004</v>
          </cell>
          <cell r="B1172" t="str">
            <v>INSTALACAO DE REDE AEREA, 13,8 KV, TRES CONDUTORES - ALUMINIO. MAO DEOBRA</v>
          </cell>
          <cell r="C1172" t="str">
            <v>UN</v>
          </cell>
          <cell r="D1172">
            <v>78.23</v>
          </cell>
        </row>
        <row r="1173">
          <cell r="A1173">
            <v>173</v>
          </cell>
          <cell r="B1173" t="str">
            <v>POSTE DE CONCRETO</v>
          </cell>
          <cell r="C1173">
            <v>0</v>
          </cell>
          <cell r="D1173">
            <v>0</v>
          </cell>
        </row>
        <row r="1174">
          <cell r="A1174">
            <v>73624</v>
          </cell>
          <cell r="B1174" t="str">
            <v>SUPORTE PARA TRANSFORMADOR EM POSTE DE CONCRETO CIRCULAR</v>
          </cell>
          <cell r="C1174" t="str">
            <v>UN</v>
          </cell>
          <cell r="D1174">
            <v>84.02</v>
          </cell>
        </row>
        <row r="1175">
          <cell r="A1175">
            <v>73783</v>
          </cell>
          <cell r="B1175" t="str">
            <v>POSTE DE CONCRETO - ASSENTAMENTO</v>
          </cell>
          <cell r="C1175">
            <v>0</v>
          </cell>
          <cell r="D1175">
            <v>0</v>
          </cell>
        </row>
        <row r="1176">
          <cell r="A1176" t="str">
            <v>73783/001</v>
          </cell>
          <cell r="B1176" t="str">
            <v>POSTE CONCRETO SEÇÃO CIRCULAR COMPRIMENTO=5M CARGA NOMINAL TOPO 100KGINCLUSIVE ESCAVACAO EXCLUSIVE TRANSPORTE - FORNECIMENTO E COLOCAÇÃO</v>
          </cell>
          <cell r="C1176" t="str">
            <v>UN</v>
          </cell>
          <cell r="D1176">
            <v>283.10000000000002</v>
          </cell>
        </row>
        <row r="1177">
          <cell r="A1177" t="str">
            <v>73783/002</v>
          </cell>
          <cell r="B1177" t="str">
            <v>POSTE CONCRETO SEÇÃO CIRCULAR COMPRIMENTO=5M CARGA NOMINAL TOPO 200KGINCLUSIVE ESCAVACAO EXCLUSIVE TRANSPORTE - FORNECIMENTO E COLOCAÇÃO</v>
          </cell>
          <cell r="C1177" t="str">
            <v>UN</v>
          </cell>
          <cell r="D1177">
            <v>301.70999999999998</v>
          </cell>
        </row>
        <row r="1178">
          <cell r="A1178" t="str">
            <v>73783/003</v>
          </cell>
          <cell r="B1178" t="str">
            <v>POSTE CONCRETO SEÇÃO CIRCULAR COMPRIMENTO=5M CARGA NOMINAL TOPO 300KGINCLUSIVE ESCAVACAO EXCLUSIVE TRANSPORTE - FORNECIMENTO E COLOCAÇÃO</v>
          </cell>
          <cell r="C1178" t="str">
            <v>UN</v>
          </cell>
          <cell r="D1178">
            <v>367.18</v>
          </cell>
        </row>
        <row r="1179">
          <cell r="A1179" t="str">
            <v>73783/004</v>
          </cell>
          <cell r="B1179" t="str">
            <v>POSTE CONCRETO SEÇÃO CIRCULAR COMPRIMENTO=5M CARGA NOMINAL TOPO 400KGINCLUSIVE ESCAVACAO EXCLUSIVE TRANSPORTE - FORNECIMENTO E COLOCAÇÃO</v>
          </cell>
          <cell r="C1179" t="str">
            <v>UN</v>
          </cell>
          <cell r="D1179">
            <v>394.94</v>
          </cell>
        </row>
        <row r="1180">
          <cell r="A1180" t="str">
            <v>73783/005</v>
          </cell>
          <cell r="B1180" t="str">
            <v>POSTE CONCRETO SEÇÃO CIRCULAR COMPRIMENTO=7M CARGA NOMINAL TOPO 100KGINCLUSIVE ESCAVACAO EXCLUSIVE TRANSPORTE - FORNECIMENTO E COLOCAÇÃO</v>
          </cell>
          <cell r="C1180" t="str">
            <v>UN</v>
          </cell>
          <cell r="D1180">
            <v>397.2</v>
          </cell>
        </row>
        <row r="1181">
          <cell r="A1181" t="str">
            <v>73783/006</v>
          </cell>
          <cell r="B1181" t="str">
            <v>POSTE CONCRETO SEÇÃO CIRCULAR COMPRIMENTO=7M CARGA NOMINAL TOPO 200KGINCLUSIVE ESCAVACAO EXCLUSIVE TRANSPORTE - FORNECIMENTO E COLOCAÇÃO</v>
          </cell>
          <cell r="C1181" t="str">
            <v>UN</v>
          </cell>
          <cell r="D1181">
            <v>454.04</v>
          </cell>
        </row>
        <row r="1182">
          <cell r="A1182" t="str">
            <v>73783/007</v>
          </cell>
          <cell r="B1182" t="str">
            <v>POSTE CONCRETO SEÇÃO CIRCULAR COMPRIMENTO=7M CARGA NOMINAL TOPO 400KGINCLUSIVE ESCAVACAO EXCLUSIVE TRANSPORTE - FORNECIMENTO E COLOCAÇÃO</v>
          </cell>
          <cell r="C1182" t="str">
            <v>UN</v>
          </cell>
          <cell r="D1182">
            <v>580.58000000000004</v>
          </cell>
        </row>
        <row r="1183">
          <cell r="A1183" t="str">
            <v>73783/008</v>
          </cell>
          <cell r="B1183" t="str">
            <v>POSTE CONCRETO SEÇÃO CIRCULAR COMPRIMENTO=11M E CARGA NOMINAL 200KG INCLUSIVE ESCAVACAO EXCLUSIVE TRANSPORTE - FORNECIMENTO E COLOCAÇÃO</v>
          </cell>
          <cell r="C1183" t="str">
            <v>UN</v>
          </cell>
          <cell r="D1183">
            <v>812.05</v>
          </cell>
        </row>
        <row r="1184">
          <cell r="A1184" t="str">
            <v>73783/009</v>
          </cell>
          <cell r="B1184" t="str">
            <v>POSTE CONCRETO SEÇÃO CIRCULAR COMPRIMENTO=11M CARGA NOMINAL NO TOPO 300KG INCLUSIVE ESCAVACAO EXCLUSIVE TRANSPORTE - FORNECIMENTO E COLOCAÇÃO</v>
          </cell>
          <cell r="C1184" t="str">
            <v>UN</v>
          </cell>
          <cell r="D1184">
            <v>957.22</v>
          </cell>
        </row>
        <row r="1185">
          <cell r="A1185" t="str">
            <v>73783/010</v>
          </cell>
          <cell r="B1185" t="str">
            <v>POSTE CONCRETO SEÇÃO CIRCULAR COMPRIMENTO=11M CARGA NOMINAL NO TOPO 400KG INCLUSIVE ESCAVACAO EXCLUSIVE TRANSPORTE - FORNECIMENTO E COLOCAÇÃO</v>
          </cell>
          <cell r="C1185" t="str">
            <v>UN</v>
          </cell>
          <cell r="D1185">
            <v>1095.29</v>
          </cell>
        </row>
        <row r="1186">
          <cell r="A1186" t="str">
            <v>73783/011</v>
          </cell>
          <cell r="B1186" t="str">
            <v>POSTE CONCRETO SEÇÃO CIRCULAR COMPRIMENTO=14M CARGA NOMINAL NO TOPO 400KG INCLUSIVE ESCAVACAO EXCLUSIVE TRANSPORTE - FORNECIMENTO E COLOCAÇÃO</v>
          </cell>
          <cell r="C1186" t="str">
            <v>UN</v>
          </cell>
          <cell r="D1186">
            <v>1479.78</v>
          </cell>
        </row>
        <row r="1187">
          <cell r="A1187" t="str">
            <v>73783/012</v>
          </cell>
          <cell r="B1187" t="str">
            <v>POSTE CONCRETO SEÇÃO CIRCULAR COMPRIMENTO=7M CARGA NOMINAL NO TOPO 300KG INCLUSIVE ESCAVACAO EXCLUSIVE TRANSPORTE - FORNECIMENTO E COLOCAÇÃO</v>
          </cell>
          <cell r="C1187" t="str">
            <v>UN</v>
          </cell>
          <cell r="D1187">
            <v>554.21</v>
          </cell>
        </row>
        <row r="1188">
          <cell r="A1188" t="str">
            <v>73783/013</v>
          </cell>
          <cell r="B1188" t="str">
            <v>POSTE CONCRETO SEÇÃO CIRCULAR COMPRIMENTO=9M CARGA NOMINAL NO TOPO 150KG INCLUSIVE ESCAVACAO EXCLUSIVE TRANSPORTE - FORNECIMENTO E COLOCAÇÃO</v>
          </cell>
          <cell r="C1188" t="str">
            <v>UN</v>
          </cell>
          <cell r="D1188">
            <v>581.03</v>
          </cell>
        </row>
        <row r="1189">
          <cell r="A1189" t="str">
            <v>73783/014</v>
          </cell>
          <cell r="B1189" t="str">
            <v>POSTE CONCRETO SEÇÃO CIRCULAR COMPRIMENTO=9M CARGA NOMINAL NO TOPO 200KG INCLUSIVE ESCAVACAO EXCLUSIVE TRANSPORTE - FORNECIMENTO E COLOCAÇÃO</v>
          </cell>
          <cell r="C1189" t="str">
            <v>UN</v>
          </cell>
          <cell r="D1189">
            <v>625.21</v>
          </cell>
        </row>
        <row r="1190">
          <cell r="A1190" t="str">
            <v>73783/015</v>
          </cell>
          <cell r="B1190" t="str">
            <v>POSTE CONCRETO SEÇÃO CIRCULAR COMPRIMENTO=9M CARGA NOMINAL NO TOPO 300KG INCLUSIVE ESCAVACAO EXCLUSIVE TRANSPORTE - FORNECIMENTO E COLOCAÇÃO</v>
          </cell>
          <cell r="C1190" t="str">
            <v>UN</v>
          </cell>
          <cell r="D1190">
            <v>756.49</v>
          </cell>
        </row>
        <row r="1191">
          <cell r="A1191" t="str">
            <v>73783/016</v>
          </cell>
          <cell r="B1191" t="str">
            <v>POSTE CONCRETO SEÇÃO CIRCULAR COMPRIMENTO=9M CARGA NOMINAL NO TOPO 400KG INCLUSIVE ESCAVACAO EXCLUSIVE TRANSPORTE - FORNECIMENTO E COLOCAÇÃO</v>
          </cell>
          <cell r="C1191" t="str">
            <v>UN</v>
          </cell>
          <cell r="D1191">
            <v>798.35</v>
          </cell>
        </row>
        <row r="1192">
          <cell r="A1192" t="str">
            <v>73783/017</v>
          </cell>
          <cell r="B1192" t="str">
            <v>POSTE CONCRETO SEÇÃO CIRCULAR COMPRIMENTO=11M CARGA NOMINAL NO TOPO 600KG INCLUSIVE ESCAVACAO EXCLUSIVE TRANSPORTE - FORNECIMENTO E COLOCAÇÃO</v>
          </cell>
          <cell r="C1192" t="str">
            <v>UN</v>
          </cell>
          <cell r="D1192">
            <v>1097.3399999999999</v>
          </cell>
        </row>
        <row r="1193">
          <cell r="A1193">
            <v>76454</v>
          </cell>
          <cell r="B1193" t="str">
            <v>ENTRADA DE ENERGIA EM BT TRIFASICA 70 A (QUAD DES)</v>
          </cell>
          <cell r="C1193">
            <v>0</v>
          </cell>
          <cell r="D1193">
            <v>0</v>
          </cell>
        </row>
        <row r="1194">
          <cell r="A1194" t="str">
            <v>76454/001</v>
          </cell>
          <cell r="B1194" t="str">
            <v>ENTRADA DE ENERGIA EM BT TRIFASICA 70 A (QUADRA DESCOBERTA)</v>
          </cell>
          <cell r="C1194" t="str">
            <v>UN</v>
          </cell>
          <cell r="D1194">
            <v>1809.35</v>
          </cell>
        </row>
        <row r="1195">
          <cell r="A1195">
            <v>174</v>
          </cell>
          <cell r="B1195" t="str">
            <v>POSTE METALICO</v>
          </cell>
          <cell r="C1195">
            <v>0</v>
          </cell>
          <cell r="D1195">
            <v>0</v>
          </cell>
        </row>
        <row r="1196">
          <cell r="A1196">
            <v>73769</v>
          </cell>
          <cell r="B1196" t="str">
            <v>POSTES DE ACO FORNECIMENTO E ASSENTAMENTO</v>
          </cell>
          <cell r="C1196">
            <v>0</v>
          </cell>
          <cell r="D1196">
            <v>0</v>
          </cell>
        </row>
        <row r="1197">
          <cell r="A1197" t="str">
            <v>73769/001</v>
          </cell>
          <cell r="B1197" t="str">
            <v>POSTE ACO CONICO CONTINUO CURVO SIMPLES SEM BASE C/JANELA 9M (INSPECAO) - FORNECIMENTO E INSTALACAO</v>
          </cell>
          <cell r="C1197" t="str">
            <v>UN</v>
          </cell>
          <cell r="D1197">
            <v>689.13</v>
          </cell>
        </row>
        <row r="1198">
          <cell r="A1198" t="str">
            <v>73769/002</v>
          </cell>
          <cell r="B1198" t="str">
            <v>POSTE DE AÇO CONICO CONTÍNUO CURVO SIMPLES, FLANGEADO, COM JANELA DE INSPEÇÃO H=9M - FORNECIMENTO E INSTALACAO</v>
          </cell>
          <cell r="C1198" t="str">
            <v>UN</v>
          </cell>
          <cell r="D1198">
            <v>590.64</v>
          </cell>
        </row>
        <row r="1199">
          <cell r="A1199" t="str">
            <v>73769/003</v>
          </cell>
          <cell r="B1199" t="str">
            <v>POSTE DE ACO CONICO CONTINUO CURVO DUPLO, FLANGEADO, COM JANELA DE INSPECAO H=9M - FORNECIMENTO E INSTALACAO</v>
          </cell>
          <cell r="C1199" t="str">
            <v>UN</v>
          </cell>
          <cell r="D1199">
            <v>757.18</v>
          </cell>
        </row>
        <row r="1200">
          <cell r="A1200" t="str">
            <v>73769/004</v>
          </cell>
          <cell r="B1200" t="str">
            <v>POSTE DE ACO CONICO CONTINUO RETO, FLANGEADO, H=9M - FORNECIMENTO E INSTALACAO</v>
          </cell>
          <cell r="C1200" t="str">
            <v>UN</v>
          </cell>
          <cell r="D1200">
            <v>623.84</v>
          </cell>
        </row>
        <row r="1201">
          <cell r="A1201">
            <v>73855</v>
          </cell>
          <cell r="B1201" t="str">
            <v>CHUMBADORES DE ACO</v>
          </cell>
          <cell r="C1201">
            <v>0</v>
          </cell>
          <cell r="D1201">
            <v>0</v>
          </cell>
        </row>
        <row r="1202">
          <cell r="A1202" t="str">
            <v>73855/001</v>
          </cell>
          <cell r="B1202" t="str">
            <v>CHUMBADOR DE AÇO PARA FIXAÇÃO DE POSTE DE ACO RETO OU CURVO 7 A 9M COMFLANGE - FORNECIMENTO E INSTALACAO</v>
          </cell>
          <cell r="C1202" t="str">
            <v>UN</v>
          </cell>
          <cell r="D1202">
            <v>190.49</v>
          </cell>
        </row>
        <row r="1203">
          <cell r="A1203">
            <v>175</v>
          </cell>
          <cell r="B1203" t="str">
            <v>LUMINARIA EXTERNA</v>
          </cell>
          <cell r="C1203">
            <v>0</v>
          </cell>
          <cell r="D1203">
            <v>0</v>
          </cell>
        </row>
        <row r="1204">
          <cell r="A1204">
            <v>72281</v>
          </cell>
          <cell r="B1204" t="str">
            <v>REATOR PARA LÂMPADA VAPOR DE MERCÚRIO USO EXTERNO 220V/400W</v>
          </cell>
          <cell r="C1204" t="str">
            <v>UN</v>
          </cell>
          <cell r="D1204">
            <v>70.62</v>
          </cell>
        </row>
        <row r="1205">
          <cell r="A1205">
            <v>72282</v>
          </cell>
          <cell r="B1205" t="str">
            <v>REATOR PARA LÂMPADA VAPOR DE SÓDIO ALTA PRESSÃO - 220V/250W - USO EXTERNO</v>
          </cell>
          <cell r="C1205" t="str">
            <v>UN</v>
          </cell>
          <cell r="D1205">
            <v>88.9</v>
          </cell>
        </row>
        <row r="1206">
          <cell r="A1206">
            <v>73831</v>
          </cell>
          <cell r="B1206" t="str">
            <v>LAMPADAS E RECEPTACULOS</v>
          </cell>
          <cell r="C1206">
            <v>0</v>
          </cell>
          <cell r="D1206">
            <v>0</v>
          </cell>
        </row>
        <row r="1207">
          <cell r="A1207" t="str">
            <v>73831/001</v>
          </cell>
          <cell r="B1207" t="str">
            <v>LAMPADA DE VAPOR DE MERCURIO DE 125W - FORNECIMENTO E INSTALACAO</v>
          </cell>
          <cell r="C1207" t="str">
            <v>UN</v>
          </cell>
          <cell r="D1207">
            <v>12.29</v>
          </cell>
        </row>
        <row r="1208">
          <cell r="A1208" t="str">
            <v>73831/002</v>
          </cell>
          <cell r="B1208" t="str">
            <v>LAMPADA DE VAPOR DE MERCURIO DE 250W - FORNECIMENTO E INSTALACAO</v>
          </cell>
          <cell r="C1208" t="str">
            <v>UN</v>
          </cell>
          <cell r="D1208">
            <v>23.44</v>
          </cell>
        </row>
        <row r="1209">
          <cell r="A1209" t="str">
            <v>73831/003</v>
          </cell>
          <cell r="B1209" t="str">
            <v>LAMPADA DE VAPOR DE MERCURIO DE 400W/250V - FORNECIMENTO E INSTALACAO</v>
          </cell>
          <cell r="C1209" t="str">
            <v>UN</v>
          </cell>
          <cell r="D1209">
            <v>34.369999999999997</v>
          </cell>
        </row>
        <row r="1210">
          <cell r="A1210" t="str">
            <v>73831/004</v>
          </cell>
          <cell r="B1210" t="str">
            <v>LAMPADA MISTA DE 160W - FORNECIMENTO E INSTALACAO</v>
          </cell>
          <cell r="C1210" t="str">
            <v>UN</v>
          </cell>
          <cell r="D1210">
            <v>12.88</v>
          </cell>
        </row>
        <row r="1211">
          <cell r="A1211" t="str">
            <v>73831/005</v>
          </cell>
          <cell r="B1211" t="str">
            <v>LAMPADA MISTA DE 250W - FORNECIMENTO E INSTALACAO</v>
          </cell>
          <cell r="C1211" t="str">
            <v>UN</v>
          </cell>
          <cell r="D1211">
            <v>16.440000000000001</v>
          </cell>
        </row>
        <row r="1212">
          <cell r="A1212" t="str">
            <v>73831/006</v>
          </cell>
          <cell r="B1212" t="str">
            <v>LAMPADA MISTA DE 500W - FORNECIMENTO E INSTALACAO</v>
          </cell>
          <cell r="C1212" t="str">
            <v>UN</v>
          </cell>
          <cell r="D1212">
            <v>35.08</v>
          </cell>
        </row>
        <row r="1213">
          <cell r="A1213" t="str">
            <v>73831/007</v>
          </cell>
          <cell r="B1213" t="str">
            <v>LAMPADA DE VAPOR DE SODIO DE 150WX220V - FORNECIMENTO E INSTALACAO</v>
          </cell>
          <cell r="C1213" t="str">
            <v>UN</v>
          </cell>
          <cell r="D1213">
            <v>33.46</v>
          </cell>
        </row>
        <row r="1214">
          <cell r="A1214" t="str">
            <v>73831/008</v>
          </cell>
          <cell r="B1214" t="str">
            <v>LAMPADA DE VAPOR DE SODIO DE 250WX220V - FORNECIMENTO E INSTALACAO</v>
          </cell>
          <cell r="C1214" t="str">
            <v>UN</v>
          </cell>
          <cell r="D1214">
            <v>37.9</v>
          </cell>
        </row>
        <row r="1215">
          <cell r="A1215" t="str">
            <v>73831/009</v>
          </cell>
          <cell r="B1215" t="str">
            <v>LAMPADA DE VAPOR DE SODIO DE 400WX220V - FORNECIMENTO E INSTALACAO</v>
          </cell>
          <cell r="C1215" t="str">
            <v>UN</v>
          </cell>
          <cell r="D1215">
            <v>44.96</v>
          </cell>
        </row>
        <row r="1216">
          <cell r="A1216">
            <v>74231</v>
          </cell>
          <cell r="B1216" t="str">
            <v>LUMINARIA EXTERNA ABERTA</v>
          </cell>
          <cell r="C1216">
            <v>0</v>
          </cell>
          <cell r="D1216">
            <v>0</v>
          </cell>
        </row>
        <row r="1217">
          <cell r="A1217" t="str">
            <v>74231/001</v>
          </cell>
          <cell r="B1217" t="str">
            <v>LUMINARIA ABERTA PARA ILUMINACAO PUBLICA, PARA LAMPADA A VAPOR DE MERCURIO ATE 400W E MISTA ATE 500W, COM BRACO EM TUBO DE ACO GALV D=50MM PROJ HOR=2.500MM E PROJ VERT= 2.200MM, FORNECIMENTO E INSTALACAO</v>
          </cell>
          <cell r="C1217" t="str">
            <v>UN</v>
          </cell>
          <cell r="D1217">
            <v>74.069999999999993</v>
          </cell>
        </row>
        <row r="1218">
          <cell r="A1218">
            <v>74246</v>
          </cell>
          <cell r="B1218" t="str">
            <v>REFLETOR PARA LAMPADAS VAPOR DE MERCURIO, VAPOR DE SODIO, VAPOR METALICO</v>
          </cell>
          <cell r="C1218">
            <v>0</v>
          </cell>
          <cell r="D1218">
            <v>0</v>
          </cell>
        </row>
        <row r="1219">
          <cell r="A1219" t="str">
            <v>74246/001</v>
          </cell>
          <cell r="B1219" t="str">
            <v>REFLETOR RETANGULAR FECHADO COM LAMPADA VAPOR METALICO 400 W</v>
          </cell>
          <cell r="C1219" t="str">
            <v>UN</v>
          </cell>
          <cell r="D1219">
            <v>201.63</v>
          </cell>
        </row>
        <row r="1220">
          <cell r="A1220">
            <v>176</v>
          </cell>
          <cell r="B1220" t="str">
            <v>TRANSFORMADORES</v>
          </cell>
          <cell r="C1220">
            <v>0</v>
          </cell>
          <cell r="D1220">
            <v>0</v>
          </cell>
        </row>
        <row r="1221">
          <cell r="A1221">
            <v>73857</v>
          </cell>
          <cell r="B1221" t="str">
            <v>TRANSFORMADORES DE DISTRIBUICAO</v>
          </cell>
          <cell r="C1221">
            <v>0</v>
          </cell>
          <cell r="D1221">
            <v>0</v>
          </cell>
        </row>
        <row r="1222">
          <cell r="A1222" t="str">
            <v>73857/001</v>
          </cell>
          <cell r="B1222" t="str">
            <v>TRANSFORMADOR DISTRIBUICAO 75KVA TRIFASICO 60HZ CLASSE 15KV IMERSO EMÓLEO MINERAL FORNECIMENTO E INSTALACAO</v>
          </cell>
          <cell r="C1222" t="str">
            <v>UN</v>
          </cell>
          <cell r="D1222">
            <v>5789.54</v>
          </cell>
        </row>
        <row r="1223">
          <cell r="A1223" t="str">
            <v>73857/002</v>
          </cell>
          <cell r="B1223" t="str">
            <v>TRANSFORMADOR DISTRIBUICAO 112,5KVA TRIFASICO 60HZ CLASSE 15KV IMERSOEM ÓLEO MINERAL FORNECIMENTO E INSTALACAO</v>
          </cell>
          <cell r="C1223" t="str">
            <v>UN</v>
          </cell>
          <cell r="D1223">
            <v>7475.16</v>
          </cell>
        </row>
        <row r="1224">
          <cell r="A1224" t="str">
            <v>73857/003</v>
          </cell>
          <cell r="B1224" t="str">
            <v>TRANSFORMADOR DISTRIBUICAO 150KVA TRIFASICO 60HZ CLASSE 15KV IMERSO EM ÓLEO MINERAL FORNECIMENTO E INSTALACAO</v>
          </cell>
          <cell r="C1224" t="str">
            <v>UN</v>
          </cell>
          <cell r="D1224">
            <v>8676.18</v>
          </cell>
        </row>
        <row r="1225">
          <cell r="A1225" t="str">
            <v>73857/004</v>
          </cell>
          <cell r="B1225" t="str">
            <v>TRANSFORMADOR DISTRIBUICAO 225KVA TRIFASICO 60HZ CLASSE 15KV IMERSO EM ÓLEO MINERAL FORNECIMENTO E INSTALACAO</v>
          </cell>
          <cell r="C1225" t="str">
            <v>UN</v>
          </cell>
          <cell r="D1225">
            <v>12470.58</v>
          </cell>
        </row>
        <row r="1226">
          <cell r="A1226" t="str">
            <v>73857/005</v>
          </cell>
          <cell r="B1226" t="str">
            <v>TRANSFORMADOR DISTRIBUICAO 300KVA TRIFASICO 60HZ CLASSE 15KV IMERSO EM ÓLEO MINERAL FORNECIMENTO E INSTALACAO</v>
          </cell>
          <cell r="C1226" t="str">
            <v>UN</v>
          </cell>
          <cell r="D1226">
            <v>15347.25</v>
          </cell>
        </row>
        <row r="1227">
          <cell r="A1227" t="str">
            <v>73857/006</v>
          </cell>
          <cell r="B1227" t="str">
            <v>TRANSFORMADOR DISTRIBUICAO 500KVA TRIFASICO 60HZ CLASSE 15KV IMERSO EM ÓLEO MINERAL FORNECIMENTO E INSTALACAO</v>
          </cell>
          <cell r="C1227" t="str">
            <v>UN</v>
          </cell>
          <cell r="D1227">
            <v>22952.89</v>
          </cell>
        </row>
        <row r="1228">
          <cell r="A1228" t="str">
            <v>73857/007</v>
          </cell>
          <cell r="B1228" t="str">
            <v>TRANSFORMADOR DISTRIBUICAO 30KVA TRIFASICO 60HZ CLASSE 15KV IMERSO EMÓLEO MINERAL FORNECIMENTO E INSTALACAO</v>
          </cell>
          <cell r="C1228" t="str">
            <v>UN</v>
          </cell>
          <cell r="D1228">
            <v>3871.78</v>
          </cell>
        </row>
        <row r="1229">
          <cell r="A1229" t="str">
            <v>73857/008</v>
          </cell>
          <cell r="B1229" t="str">
            <v>TRANSFORMADOR DISTRIBUICAO 45KVA TRIFASICO 60HZ CLASSE 15KV IMERSO EMÓLEO MINERAL FORNECIMENTO E INSTALACAO</v>
          </cell>
          <cell r="C1229" t="str">
            <v>UN</v>
          </cell>
          <cell r="D1229">
            <v>4517.18</v>
          </cell>
        </row>
        <row r="1230">
          <cell r="A1230" t="str">
            <v>73857/009</v>
          </cell>
          <cell r="B1230" t="str">
            <v>TRANSFORMADOR DISTRIBUICAO 750KVA TRIFASICO 60HZ CLASSE 15KV IMERSO EM ÓLEO MINERAL FORNECIMENTO E INSTALACAO</v>
          </cell>
          <cell r="C1230" t="str">
            <v>UN</v>
          </cell>
          <cell r="D1230">
            <v>40572.129999999997</v>
          </cell>
        </row>
        <row r="1231">
          <cell r="A1231" t="str">
            <v>73857/010</v>
          </cell>
          <cell r="B1231" t="str">
            <v>TRANSFORMADOR DISTRIBUICAO 1000KVA TRIFASICO 60HZ CLASSE 15KV IMERSOEM ÓLEO MINERAL FORNECIMENTO E INSTALACAO</v>
          </cell>
          <cell r="C1231" t="str">
            <v>UN</v>
          </cell>
          <cell r="D1231">
            <v>59928.04</v>
          </cell>
        </row>
        <row r="1232">
          <cell r="A1232">
            <v>177</v>
          </cell>
          <cell r="B1232" t="str">
            <v>PONTOS DE LUZ/TOMADAS ANTENA TV/CAMPAINHAS/INTERRUPTORES</v>
          </cell>
          <cell r="C1232">
            <v>0</v>
          </cell>
          <cell r="D1232">
            <v>0</v>
          </cell>
        </row>
        <row r="1233">
          <cell r="A1233">
            <v>72340</v>
          </cell>
          <cell r="B1233" t="str">
            <v>CAMPAINHA CIGARRA DE SOBREPOR - FORNECIMENTO E INSTALACAO</v>
          </cell>
          <cell r="C1233" t="str">
            <v>UN</v>
          </cell>
          <cell r="D1233">
            <v>19.190000000000001</v>
          </cell>
        </row>
        <row r="1234">
          <cell r="A1234">
            <v>73915</v>
          </cell>
          <cell r="B1234" t="str">
            <v>PONTO DE CAMPAINHA / TELEFONE / TV</v>
          </cell>
          <cell r="C1234">
            <v>0</v>
          </cell>
          <cell r="D1234">
            <v>0</v>
          </cell>
        </row>
        <row r="1235">
          <cell r="A1235" t="str">
            <v>73915/001</v>
          </cell>
          <cell r="B1235" t="str">
            <v>PONTO DE CAMPAINHA COM CIGARRA</v>
          </cell>
          <cell r="C1235" t="str">
            <v>UN</v>
          </cell>
          <cell r="D1235">
            <v>37.99</v>
          </cell>
        </row>
        <row r="1236">
          <cell r="A1236" t="str">
            <v>73915/002</v>
          </cell>
          <cell r="B1236" t="str">
            <v>PONTO DE TV SECO PARA EDIFICIOS</v>
          </cell>
          <cell r="C1236" t="str">
            <v>UN</v>
          </cell>
          <cell r="D1236">
            <v>23.31</v>
          </cell>
        </row>
        <row r="1237">
          <cell r="A1237">
            <v>73917</v>
          </cell>
          <cell r="B1237" t="str">
            <v>PONTO TOMADA</v>
          </cell>
          <cell r="C1237">
            <v>0</v>
          </cell>
          <cell r="D1237">
            <v>0</v>
          </cell>
        </row>
        <row r="1238">
          <cell r="A1238" t="str">
            <v>73917/001</v>
          </cell>
          <cell r="B1238" t="str">
            <v>PONTO TOMADA BIPOLAR 10A/250V EM PISO COM ELETRODUTO PVC 1/2" E CAIXAFERRO GALVANIZADO 4X2" SEM PLACA</v>
          </cell>
          <cell r="C1238" t="str">
            <v>PT</v>
          </cell>
          <cell r="D1238">
            <v>53.37</v>
          </cell>
        </row>
        <row r="1239">
          <cell r="A1239" t="str">
            <v>73917/002</v>
          </cell>
          <cell r="B1239" t="str">
            <v>PONTO TOMADA BIPOLAR 10A/250V EM PISO COM ELETRODUTO DE FERRO GALV 3/4" E CAIXA FERRO GALVANIZADO 4X4" SEM PLACA</v>
          </cell>
          <cell r="C1239" t="str">
            <v>PT</v>
          </cell>
          <cell r="D1239">
            <v>86.07</v>
          </cell>
        </row>
        <row r="1240">
          <cell r="A1240" t="str">
            <v>73917/003</v>
          </cell>
          <cell r="B1240" t="str">
            <v>PONTO TOMADA BIPOLAR 10A/250V COM ELETRODUTO PVC 1/2" E CAIXA 4X2" COMPLACA</v>
          </cell>
          <cell r="C1240" t="str">
            <v>PT</v>
          </cell>
          <cell r="D1240">
            <v>58.1</v>
          </cell>
        </row>
        <row r="1241">
          <cell r="A1241" t="str">
            <v>73917/004</v>
          </cell>
          <cell r="B1241" t="str">
            <v>PONTO TOMADA BIPOLAR 10A/250V COM ELETRODUTO FERRO ESMALTADO 3/4" E CAIXA 4X2" COM PLACA</v>
          </cell>
          <cell r="C1241" t="str">
            <v>PT</v>
          </cell>
          <cell r="D1241">
            <v>84.73</v>
          </cell>
        </row>
        <row r="1242">
          <cell r="A1242" t="str">
            <v>73917/005</v>
          </cell>
          <cell r="B1242" t="str">
            <v>PONTO TOMADA BIPOLAR 10A/250V COM ELETRODUTO FERRO GALVANIZADO 3/4" ECAIXA 4X2" COM PLACA</v>
          </cell>
          <cell r="C1242" t="str">
            <v>PT</v>
          </cell>
          <cell r="D1242">
            <v>72.5</v>
          </cell>
        </row>
        <row r="1243">
          <cell r="A1243" t="str">
            <v>73917/006</v>
          </cell>
          <cell r="B1243" t="str">
            <v>PONTO TOMADA BIPOLAR COM CONTATO TERRA 20A/250V COM ELETRODUTO PVC 3/4" E CAIXA 4X2" COM PLACA</v>
          </cell>
          <cell r="C1243" t="str">
            <v>PT</v>
          </cell>
          <cell r="D1243">
            <v>147.08000000000001</v>
          </cell>
        </row>
        <row r="1244">
          <cell r="A1244">
            <v>73952</v>
          </cell>
          <cell r="B1244" t="str">
            <v>PONTOS DE TOMADA</v>
          </cell>
          <cell r="C1244">
            <v>0</v>
          </cell>
          <cell r="D1244">
            <v>0</v>
          </cell>
        </row>
        <row r="1245">
          <cell r="A1245" t="str">
            <v>73952/001</v>
          </cell>
          <cell r="B1245" t="str">
            <v>INSTALACAO PONTO TOMADA EQUIVALENTE 2 VARAS ELETRODUTO FERRO ESMALTADO3/4", 12M FIO 2,5MM2, CAIXAS CONEXOES E TOMADA DE EMBUTIR COM PLACA,INCLUSIVE ABERTURA E FECHAMENTO DE RASGO EM ALVENARIA</v>
          </cell>
          <cell r="C1245" t="str">
            <v>UN</v>
          </cell>
          <cell r="D1245">
            <v>139.88</v>
          </cell>
        </row>
        <row r="1246">
          <cell r="A1246" t="str">
            <v>73952/002</v>
          </cell>
          <cell r="B1246" t="str">
            <v>INSTALACAO 1 CONJUNTO 2 PONTOS TOMADA COM 3 VARAS ELETRODUTO FERRO ESMALTADO 3/4", 18M DE FIO 2,5MM2 CAIXAS CONEXOES E TOMADAS DE EMBUTIR COM PLACAS INCLUSIVE ABERTURA E FECHAMENTO DE RASGO EM ALVENARIA</v>
          </cell>
          <cell r="C1246" t="str">
            <v>UN</v>
          </cell>
          <cell r="D1246">
            <v>188.89</v>
          </cell>
        </row>
        <row r="1247">
          <cell r="A1247" t="str">
            <v>73952/003</v>
          </cell>
          <cell r="B1247" t="str">
            <v>INSTALACAO 1 CONJUNTO 3 PONTOS TOMADA COM 4 VARAS ELETRODUTO FERRO ESMALTADO 3/4", 25M DE DE FIO 2,5MM2 CAIXAS CONEXOES E TOMADAS DE EMBUTIRCOM PLACAS, INCLUSIVE ABERTURA E FECHAMENTO DE RASGO EM ALVENARIA</v>
          </cell>
          <cell r="C1247" t="str">
            <v>UN</v>
          </cell>
          <cell r="D1247">
            <v>238.72</v>
          </cell>
        </row>
        <row r="1248">
          <cell r="A1248" t="str">
            <v>73952/004</v>
          </cell>
          <cell r="B1248" t="str">
            <v>INSTALACAO 1 CONJUNTO 4 PONTOS TOMADA COM 5 VARAS ELETRODUTO FERRO ESMALTADO 3/4", 30M DE FIO 2,5MM2 CAIXAS CONEXOES E TOMADAS DE EMBUTIR COM PLACAS, INCLUSIVE ABERTURA E FECHAMENTO DE RASGOS EM ALVENARIA</v>
          </cell>
          <cell r="C1248" t="str">
            <v>UN</v>
          </cell>
          <cell r="D1248">
            <v>286.91000000000003</v>
          </cell>
        </row>
        <row r="1249">
          <cell r="A1249" t="str">
            <v>73952/005</v>
          </cell>
          <cell r="B1249" t="str">
            <v>INSTALACAO PONTO TOMADA EQUIVALENTE 2 VARAS ELETRODUTO PVC RIGIDO DE 3/4" 12M DE FIO 2,5MM2 CAIXAS CONEXOES E TOMADA DE EMBUTIR COM PLACA, INCLUSIVE ABERTURA E FECHAMENTO DE RASGO EM ALVENARIA</v>
          </cell>
          <cell r="C1249" t="str">
            <v>UN</v>
          </cell>
          <cell r="D1249">
            <v>100.72</v>
          </cell>
        </row>
        <row r="1250">
          <cell r="A1250" t="str">
            <v>73952/006</v>
          </cell>
          <cell r="B1250" t="str">
            <v>INSTALACAO PONTO TOMADA EQUIVALENTE 2 VARAS ELETRODUTO PVC RIGIDO DE 1/2" 12M DE FIO 2,5MM2 CAIXAS CONEXOES TOMADA DE EMBUTIR COM PLACA, INCLUSIVE ABERTURA E FECHAMENTO DE RASGO EM ALVENARIA</v>
          </cell>
          <cell r="C1250" t="str">
            <v>UN</v>
          </cell>
          <cell r="D1250">
            <v>86.61</v>
          </cell>
        </row>
        <row r="1251">
          <cell r="A1251" t="str">
            <v>73952/007</v>
          </cell>
          <cell r="B1251" t="str">
            <v>INSTALACAO 1 CONJUNTO 2 TOMADAS EQUIVALENTE 3 VARAS ELETRODUTO PVC RIGIDO 3/4” 18M DE FIO 2,5MM2 CAIXAS CONEXOES E TOMADAS DE EMBUTIR COM PLACA INCLUSIVE ABERTURA E FECHAMENTO DE RASGO EM ALVENARIA</v>
          </cell>
          <cell r="C1251" t="str">
            <v>UN</v>
          </cell>
          <cell r="D1251">
            <v>132.31</v>
          </cell>
        </row>
        <row r="1252">
          <cell r="A1252" t="str">
            <v>73952/008</v>
          </cell>
          <cell r="B1252" t="str">
            <v>INSTALACAO 1 CONJUNTO 2 TOMADAS EQUIVALENTE 3 VARAS ELETRODUTO PVC RIGIDO 1/2", 18M DE FIO 2,5MM2 CAIXAS CONEXOES E TOMADAS DE EMBUTIR COM PLACA, INCLUSIVE ABERTURA E FECHAMENTO DE RASGO EM ALVENARIA</v>
          </cell>
          <cell r="C1252" t="str">
            <v>UN</v>
          </cell>
          <cell r="D1252">
            <v>121.85</v>
          </cell>
        </row>
        <row r="1253">
          <cell r="A1253" t="str">
            <v>73952/009</v>
          </cell>
          <cell r="B1253" t="str">
            <v>INSTALACAO 1 CONJUNTO 3 TOMADAS EQUIVALENTE 4 VARAS ELETRODUTO PVC RIGIDO 3/4", 25M DE FIO 2,5MM2 CAIXAS CONEXOES E TOMADAS DE EMBUTIR COM PLACA, INCLUSIVE ABERTURA E FECHAMENTO DE RASGO EM ALVENARIA</v>
          </cell>
          <cell r="C1253" t="str">
            <v>UN</v>
          </cell>
          <cell r="D1253">
            <v>174.91</v>
          </cell>
        </row>
        <row r="1254">
          <cell r="A1254" t="str">
            <v>73952/010</v>
          </cell>
          <cell r="B1254" t="str">
            <v>INSTALACAO 1 CONJUNTO 3 TOMADAS EQUIVALENTE 4 VARAS ELETRODUTO PVC RIGIDO 1/2", 25M DE FIO 2,5MM2 CAIXAS CONEXOES E TOMADAS DE EMBUTIR COM PLACA, INCLUSIVE CONEXOES E FECHAMENTO DE RASGO EM ALVENARIA</v>
          </cell>
          <cell r="C1254" t="str">
            <v>UN</v>
          </cell>
          <cell r="D1254">
            <v>156.01</v>
          </cell>
        </row>
        <row r="1255">
          <cell r="A1255" t="str">
            <v>73952/011</v>
          </cell>
          <cell r="B1255" t="str">
            <v>INSTALACAO 1 CONJUNTO 4 TOMADAS EQUIVALENTE 5 VARAS ELETRODUTO PVC RIGIDO DE 3/4", 30M DE FIO 2,5MM2 CAIXAS CONEXOES E TOMADAS DE EMBUTIR COM PLACA, INCLUSIVE ABERTURA E FECHAMENTO DE RASGO EM ALVENARIA</v>
          </cell>
          <cell r="C1255" t="str">
            <v>UN</v>
          </cell>
          <cell r="D1255">
            <v>211.23</v>
          </cell>
        </row>
        <row r="1256">
          <cell r="A1256" t="str">
            <v>73952/012</v>
          </cell>
          <cell r="B1256" t="str">
            <v>INSTALACAO 1 CONJUNTO 4 TOMADAS EQUIVALENTE 5 VARAS ELETRODUTO PVC RIGIDO 1/2", 30M DE FIO 2,5MM2 CAIXAS CONEXOES E TOMADAS DE EMBUTIR COM PLACA, INCLUSIVE ABERTURA E FECHAMENTO DE RASGO EM ALVENARIA</v>
          </cell>
          <cell r="C1256" t="str">
            <v>UN</v>
          </cell>
          <cell r="D1256">
            <v>187.93</v>
          </cell>
        </row>
        <row r="1257">
          <cell r="A1257" t="str">
            <v>73952/013</v>
          </cell>
          <cell r="B1257" t="str">
            <v>PONTO TOMADA BIPOLAR COM CONTATO TERRA 20A/250V EMBUTIDO PAREDE, ELETRODUTO PVC RIGIDO</v>
          </cell>
          <cell r="C1257" t="str">
            <v>UN</v>
          </cell>
          <cell r="D1257">
            <v>202.24</v>
          </cell>
        </row>
        <row r="1258">
          <cell r="A1258">
            <v>74042</v>
          </cell>
          <cell r="B1258" t="str">
            <v>PONTO INTERRUPTOR</v>
          </cell>
          <cell r="C1258">
            <v>0</v>
          </cell>
          <cell r="D1258">
            <v>0</v>
          </cell>
        </row>
        <row r="1259">
          <cell r="A1259" t="str">
            <v>74042/001</v>
          </cell>
          <cell r="B1259" t="str">
            <v>PONTO INTERRUPTOR SIMPLES COM ELETRODUTO PVC 1/2" E CAIXA 4X2"</v>
          </cell>
          <cell r="C1259" t="str">
            <v>PT</v>
          </cell>
          <cell r="D1259">
            <v>53.66</v>
          </cell>
        </row>
        <row r="1260">
          <cell r="A1260" t="str">
            <v>74042/002</v>
          </cell>
          <cell r="B1260" t="str">
            <v>PONTO INTERRUPTOR DUPLO SIMPLES COM ELETRODUTO PVC 1/2" E CAIXA 4X2"</v>
          </cell>
          <cell r="C1260" t="str">
            <v>PT</v>
          </cell>
          <cell r="D1260">
            <v>77.3</v>
          </cell>
        </row>
        <row r="1261">
          <cell r="A1261" t="str">
            <v>74042/003</v>
          </cell>
          <cell r="B1261" t="str">
            <v>PONTO INTERRUPTOR TRIPLO SIMPLES COM ELETRODUTO PVC 3/4" E CAIXA 4X2"</v>
          </cell>
          <cell r="C1261" t="str">
            <v>PT</v>
          </cell>
          <cell r="D1261">
            <v>86.41</v>
          </cell>
        </row>
        <row r="1262">
          <cell r="A1262" t="str">
            <v>74042/004</v>
          </cell>
          <cell r="B1262" t="str">
            <v>PONTO INTERRUPTOR SIMPLES COM ELETRODUTO FERRO ESMALTADO 3/4" E CAIXA4X2"</v>
          </cell>
          <cell r="C1262" t="str">
            <v>PT</v>
          </cell>
          <cell r="D1262">
            <v>74.02</v>
          </cell>
        </row>
        <row r="1263">
          <cell r="A1263" t="str">
            <v>74042/005</v>
          </cell>
          <cell r="B1263" t="str">
            <v>PONTO INTERRUPTOR TRIPLO SIMPLES COM ELETRODUTO FERRO ESMALTADO 3/4" ECAIXA 4X2"</v>
          </cell>
          <cell r="C1263" t="str">
            <v>PT</v>
          </cell>
          <cell r="D1263">
            <v>107.28</v>
          </cell>
        </row>
        <row r="1264">
          <cell r="A1264" t="str">
            <v>74042/006</v>
          </cell>
          <cell r="B1264" t="str">
            <v>PONTO INTERRUPTOR SIMPLES COM ELETRODUTO FERRO GALVANIZADO 3/4" E CAIXA 4X2"</v>
          </cell>
          <cell r="C1264" t="str">
            <v>PT</v>
          </cell>
          <cell r="D1264">
            <v>64.260000000000005</v>
          </cell>
        </row>
        <row r="1265">
          <cell r="A1265" t="str">
            <v>74042/007</v>
          </cell>
          <cell r="B1265" t="str">
            <v>PONTO INTERRUPTOR THREE-WAY COM ELETRODUTO PVC 3/4" E CAIXA 4X2"</v>
          </cell>
          <cell r="C1265" t="str">
            <v>PT</v>
          </cell>
          <cell r="D1265">
            <v>192.22</v>
          </cell>
        </row>
        <row r="1266">
          <cell r="A1266">
            <v>74054</v>
          </cell>
          <cell r="B1266" t="str">
            <v>PONTO DE LUZ (CAIXA, ELETRODUTO, FIOS E INTERRUPTOR)</v>
          </cell>
          <cell r="C1266">
            <v>0</v>
          </cell>
          <cell r="D1266">
            <v>0</v>
          </cell>
        </row>
        <row r="1267">
          <cell r="A1267" t="str">
            <v>74054/001</v>
          </cell>
          <cell r="B1267" t="str">
            <v>PONTO DE LUZ (CAIXA, ELETRODUTO, FIOS E INTERRUPTOR)</v>
          </cell>
          <cell r="C1267" t="str">
            <v>UN</v>
          </cell>
          <cell r="D1267">
            <v>83.37</v>
          </cell>
        </row>
        <row r="1268">
          <cell r="A1268" t="str">
            <v>74054/002</v>
          </cell>
          <cell r="B1268" t="str">
            <v>PONTO DE TOMADA (CAIXA, ELETRODUTO, FIOS E TOMADA)</v>
          </cell>
          <cell r="C1268" t="str">
            <v>UN</v>
          </cell>
          <cell r="D1268">
            <v>69.599999999999994</v>
          </cell>
        </row>
        <row r="1269">
          <cell r="A1269" t="str">
            <v>74054/003</v>
          </cell>
          <cell r="B1269" t="str">
            <v>PONTO DE TOMADA PARA AR CONDICIONADO (CAIXA, ELETRODUTO, FIOS E TOMADA)</v>
          </cell>
          <cell r="C1269" t="str">
            <v>UN</v>
          </cell>
          <cell r="D1269">
            <v>132.03</v>
          </cell>
        </row>
        <row r="1270">
          <cell r="A1270">
            <v>74062</v>
          </cell>
          <cell r="B1270" t="str">
            <v>PONTO INTERRUPTOR DUPLO SIMPLES/TOMADA ELETR PVC 3/4" - 4X2"</v>
          </cell>
          <cell r="C1270">
            <v>0</v>
          </cell>
          <cell r="D1270">
            <v>0</v>
          </cell>
        </row>
        <row r="1271">
          <cell r="A1271" t="str">
            <v>74062/001</v>
          </cell>
          <cell r="B1271" t="str">
            <v>PONTO INTERRUPTOR SIMPLES/TOMADA COM ELETRODUTO PVC 1/2" E CAIXA 4X2"</v>
          </cell>
          <cell r="C1271" t="str">
            <v>PT</v>
          </cell>
          <cell r="D1271">
            <v>75.72</v>
          </cell>
        </row>
        <row r="1272">
          <cell r="A1272" t="str">
            <v>74062/002</v>
          </cell>
          <cell r="B1272" t="str">
            <v>PONTO INTERRUPTOR DUPLO SIMPLES/TOMADA COM ELETRODUTO PVC 3/4" E CAIXA4X2"</v>
          </cell>
          <cell r="C1272" t="str">
            <v>PT</v>
          </cell>
          <cell r="D1272">
            <v>87.44</v>
          </cell>
        </row>
        <row r="1273">
          <cell r="A1273" t="str">
            <v>74062/003</v>
          </cell>
          <cell r="B1273" t="str">
            <v>PONTO INTERRUPTOR SIMPLES/TOMADA COM ELETRODUTO FERRO GALVANIZADO 3/4”" E CAIXA 4X2"</v>
          </cell>
          <cell r="C1273" t="str">
            <v>PT</v>
          </cell>
          <cell r="D1273">
            <v>91.69</v>
          </cell>
        </row>
        <row r="1274">
          <cell r="A1274">
            <v>74063</v>
          </cell>
          <cell r="B1274" t="str">
            <v>PONTO LUZ PAREDE</v>
          </cell>
          <cell r="C1274">
            <v>0</v>
          </cell>
          <cell r="D1274">
            <v>0</v>
          </cell>
        </row>
        <row r="1275">
          <cell r="A1275" t="str">
            <v>74063/001</v>
          </cell>
          <cell r="B1275" t="str">
            <v>PONTO LUZ PAREDE (ARANDELA) ELETRODUTO PVC 3/4"</v>
          </cell>
          <cell r="C1275" t="str">
            <v>PT</v>
          </cell>
          <cell r="D1275">
            <v>63.82</v>
          </cell>
        </row>
        <row r="1276">
          <cell r="A1276" t="str">
            <v>74063/002</v>
          </cell>
          <cell r="B1276" t="str">
            <v>PONTO LUZ PAREDE (ARANDELA) ELETRODUTO FERRO ESMALTADO 3/4"</v>
          </cell>
          <cell r="C1276" t="str">
            <v>PT</v>
          </cell>
          <cell r="D1276">
            <v>80.63</v>
          </cell>
        </row>
        <row r="1277">
          <cell r="A1277">
            <v>74080</v>
          </cell>
          <cell r="B1277" t="str">
            <v>PONTO INTERRUPTOR SOBREPOR APARENTE</v>
          </cell>
          <cell r="C1277">
            <v>0</v>
          </cell>
          <cell r="D1277">
            <v>0</v>
          </cell>
        </row>
        <row r="1278">
          <cell r="A1278" t="str">
            <v>74080/001</v>
          </cell>
          <cell r="B1278" t="str">
            <v>PONTO INTERRUPTOR SOBREPOR APARENTE 1 SECAO C/12,00M FIO 2,5MM2</v>
          </cell>
          <cell r="C1278" t="str">
            <v>UN</v>
          </cell>
          <cell r="D1278">
            <v>67.28</v>
          </cell>
        </row>
        <row r="1279">
          <cell r="A1279">
            <v>74083</v>
          </cell>
          <cell r="B1279" t="str">
            <v>INSTALACAO PONTO LUZ APARENTE SOBRE MADEIRAMENTO, FIO 2,5MM, FITA ISO-LANTE, BUCHAS DE NYLON E PARAFUSOS, CLEATS E BOCAL DE PORCELANA</v>
          </cell>
          <cell r="C1279">
            <v>0</v>
          </cell>
          <cell r="D1279">
            <v>0</v>
          </cell>
        </row>
        <row r="1280">
          <cell r="A1280" t="str">
            <v>74083/001</v>
          </cell>
          <cell r="B1280" t="str">
            <v>INSTALACAO PONTO LUZ APARENTE SOBRE MADEIRAMENTO, FIO 2,5MM, FITA ISOLANTE, BUCHAS DE NYLON E PARAFUSOS, CLEATS E BOCAL DE PORCELANA</v>
          </cell>
          <cell r="C1280" t="str">
            <v>UN</v>
          </cell>
          <cell r="D1280">
            <v>69.98</v>
          </cell>
        </row>
        <row r="1281">
          <cell r="A1281">
            <v>74114</v>
          </cell>
          <cell r="B1281" t="str">
            <v>PONTO DE TOMADA P/CHUVEIRO ELETRICO</v>
          </cell>
          <cell r="C1281">
            <v>0</v>
          </cell>
          <cell r="D1281">
            <v>0</v>
          </cell>
        </row>
        <row r="1282">
          <cell r="A1282" t="str">
            <v>74114/001</v>
          </cell>
          <cell r="B1282" t="str">
            <v>PONTO PARA CHUVEIRO ELETRICO COM CAIXA, ELETRODUTO E FIO</v>
          </cell>
          <cell r="C1282" t="str">
            <v>PT</v>
          </cell>
          <cell r="D1282">
            <v>67.94</v>
          </cell>
        </row>
        <row r="1283">
          <cell r="A1283">
            <v>74132</v>
          </cell>
          <cell r="B1283" t="str">
            <v>PONTOS DE LUZ - ELETRODUTO DE PVC</v>
          </cell>
          <cell r="C1283">
            <v>0</v>
          </cell>
          <cell r="D1283">
            <v>0</v>
          </cell>
        </row>
        <row r="1284">
          <cell r="A1284" t="str">
            <v>74132/001</v>
          </cell>
          <cell r="B1284" t="str">
            <v>INSTALACAO PONTO LUZ EQUIVALENTE A 2 VARAS ELETRODUTO PVC RIGIDO 3/4",12M DE FIO 2,5MM2 CAIXAS CONEXOES LUVAS CURVA E INTERRUPTOR EMBUTIR COM PLACA, INCLUSIVE ABERTURA E FECHAMENTO RASGO ALVENARIA</v>
          </cell>
          <cell r="C1284" t="str">
            <v>UN</v>
          </cell>
          <cell r="D1284">
            <v>112.01</v>
          </cell>
        </row>
        <row r="1285">
          <cell r="A1285" t="str">
            <v>74132/002</v>
          </cell>
          <cell r="B1285" t="str">
            <v>INSTALACAO PONTO LUZ EQUIVALENTE A 2 VARAS ELETRODUTO PVC RIGIDO 1/2",12M FIO 2,5MM2 CAIXAS CONEXOES LUVAS CURVA E INTERRUPTOR COM PLACA, INCLUSIVE ABERTURA E FECHAMENTO DE RASGO EM ALVENARIA</v>
          </cell>
          <cell r="C1285" t="str">
            <v>UN</v>
          </cell>
          <cell r="D1285">
            <v>98.19</v>
          </cell>
        </row>
        <row r="1286">
          <cell r="A1286" t="str">
            <v>74132/003</v>
          </cell>
          <cell r="B1286" t="str">
            <v>INSTALACAO CONJUNTO 2 PONTOS LUZ EQUIVALENTE 5 VARAS ELETRODUTO PVC RIGIDO 3/4", 33M FIO 2,5MM2 CAIXAS CONEXOES LUVAS CURVA E INTERRUPTOR EMBUTIR COM PLACA, INCLUSIVE ABERTURA E FECHAMENTO DE RASGO EM ALVENARIA</v>
          </cell>
          <cell r="C1286" t="str">
            <v>UN</v>
          </cell>
          <cell r="D1286">
            <v>204.09</v>
          </cell>
        </row>
        <row r="1287">
          <cell r="A1287" t="str">
            <v>74132/004</v>
          </cell>
          <cell r="B1287" t="str">
            <v>INSTALACAO CONJUNTO 2 PONTOS LUZ EQUIVALENTE 5 VARAS ELETRODUTO PVC RIGIDO 1/2", 33M FIO 2,5MM2 CAIXAS CONEXOES LUVAS CURVA E INTERRUPTOR EMBUTIR COM PLACA, INCLUSIVE ABERTURA E FECHAMENTO DE RASGO EM ALVENARIA</v>
          </cell>
          <cell r="C1287" t="str">
            <v>UN</v>
          </cell>
          <cell r="D1287">
            <v>179.13</v>
          </cell>
        </row>
        <row r="1288">
          <cell r="A1288" t="str">
            <v>74132/005</v>
          </cell>
          <cell r="B1288" t="str">
            <v>INSTALACAO CONJUNTO 3 PONTOS LUZ EQUIVALENTE 6 VARAS ELETRODUTO PVC RIGIDO 3/4" 50M FIO 2,5MM2 CAIXAS CONEXOES LUVAS CURVA E INTERRUPTOR EMBUTIR COM PLACA, INCLUSIVE ABERTURA E FECHAMENTO RASGO DE ALVENARIA</v>
          </cell>
          <cell r="C1288" t="str">
            <v>UN</v>
          </cell>
          <cell r="D1288">
            <v>273.56</v>
          </cell>
        </row>
        <row r="1289">
          <cell r="A1289" t="str">
            <v>74132/006</v>
          </cell>
          <cell r="B1289" t="str">
            <v>INSTALACAO CONJUNTO 3 PONTOS LUZ EQUIVALENTE 6 VARAS ELETRODUTO PVC RIGIDO 1/2", 50M FIO 2,5MM2 CAIXAS CONEXOES LUVAS CURVA E INTERRUPTOR EMBUTIR COM PLACA, INCLUSIVE ABERTURA E FECHAMENTO RASGO EM ALVENARIA</v>
          </cell>
          <cell r="C1289" t="str">
            <v>UN</v>
          </cell>
          <cell r="D1289">
            <v>242.33</v>
          </cell>
        </row>
        <row r="1290">
          <cell r="A1290" t="str">
            <v>74132/007</v>
          </cell>
          <cell r="B1290" t="str">
            <v>INSTALACAO CONJUNTO 4 PONTOS LUZ EQUIVALENTE 7 VARAS ELETRODUTO PVC RIGIDO 3/4", 50M FIO 2,5MM2 CAIXAS CONEXOES LUVAS CURVA E INTERRUPTOR EMBUTIR COM PLACA INCLUSIVE ABERTURA E FECHAMENTO RASGO EM ALVENARIA</v>
          </cell>
          <cell r="C1290" t="str">
            <v>UN</v>
          </cell>
          <cell r="D1290">
            <v>288.93</v>
          </cell>
        </row>
        <row r="1291">
          <cell r="A1291" t="str">
            <v>74132/008</v>
          </cell>
          <cell r="B1291" t="str">
            <v>INSTALACAO CONJUNTO 4 PONTOS LUZ EQUIVALENTE 7 VARAS ELETRODUTO PVC RIGIDO 1/2", 50M FIO 2,5MM2 CAIXAS CONEXOES LUVAS CURVA E INTERRUPTOR EMBUTIR COM PLACA INCLUSIVE ABERTURA E FECHAMENTO RASGO ALVENARIA</v>
          </cell>
          <cell r="C1291" t="str">
            <v>UN</v>
          </cell>
          <cell r="D1291">
            <v>261.19</v>
          </cell>
        </row>
        <row r="1292">
          <cell r="A1292" t="str">
            <v>74132/009</v>
          </cell>
          <cell r="B1292" t="str">
            <v>INSTALACAO CONJUNTO 5 PONTOS LUZ EQUIVALENTE 8 VARAS ELETRODUTO PVC RIGIDO 3/4", 57M FIO 2,5MM2 CAIXAS CONEXOES LUVAS CURVA E INTERRUPTOR EMBUTIR COM PLACA, INCLUSIVE ABERTURA E FECHAMENTO RASGO ALVENARIA</v>
          </cell>
          <cell r="C1292" t="str">
            <v>UN</v>
          </cell>
          <cell r="D1292">
            <v>329.95</v>
          </cell>
        </row>
        <row r="1293">
          <cell r="A1293" t="str">
            <v>74132/010</v>
          </cell>
          <cell r="B1293" t="str">
            <v>INSTALACAO CONJUNTO 5 PONTOS LUZ EQUIVALENTE 8 VARAS ELETRODUTO PVC RIGIDO 1/2", 57M FIO 2,5MM2 CAIXAS CONEXOES LUVAS CURVA E INTERRUPTOR EMBUTIR COM PLACA, INCLUSIVE ABERTURA E FECHAMENTO RASGO ALVENARIA</v>
          </cell>
          <cell r="C1293" t="str">
            <v>UN</v>
          </cell>
          <cell r="D1293">
            <v>299.79000000000002</v>
          </cell>
        </row>
        <row r="1294">
          <cell r="A1294" t="str">
            <v>74132/011</v>
          </cell>
          <cell r="B1294" t="str">
            <v>INSTALACAO CONJUNTO 6 PONTOS LUZ EQUIVALENTE 9 VARAS ELETRODUTO PVC RIGIDO 3/4", 66M FIO 2,5MM2 CAIXAS CONEXOES LUVAS CURVA E INTERRUPTOR EMBUTIR COM PLACA, INCLUSIVE ABERTURA E FECHAMENTO RASGO ALVENARIA</v>
          </cell>
          <cell r="C1294" t="str">
            <v>UN</v>
          </cell>
          <cell r="D1294">
            <v>381.22</v>
          </cell>
        </row>
        <row r="1295">
          <cell r="A1295" t="str">
            <v>74132/012</v>
          </cell>
          <cell r="B1295" t="str">
            <v>INSTALACAO CONJUNTO 6 PONTOS LUZ EQUIVALENTE 9 VARAS ELETRODUTO PVC RIGIDO 1/2", 66M FIO 2,5MM2 CAIXAS CONEXOES LUVAS CURVA E INTERRUPTOR EMBUTIR COM PLACA, INCLUSIVE ABERTURA E FECHAMENTO RASGO ALVENARIA</v>
          </cell>
          <cell r="C1295" t="str">
            <v>UN</v>
          </cell>
          <cell r="D1295">
            <v>343.69</v>
          </cell>
        </row>
        <row r="1296">
          <cell r="A1296" t="str">
            <v>74132/013</v>
          </cell>
          <cell r="B1296" t="str">
            <v>INSTALACAO CONJUNTO 8 PONTOS LUZ EQUIVALENTE 10 VARAS ELETRODUTO PVC RIGIDO 3/4", 80M FIO 2,5MM2 CAIXAS CONEXOES LUVAS CURVA E INTERRUPTOR EMBUTIR COM PLACA, INCLUSIVE ABERTURA E FECHAMENTO RASGO ALVENARIA</v>
          </cell>
          <cell r="C1296" t="str">
            <v>UN</v>
          </cell>
          <cell r="D1296">
            <v>451.36</v>
          </cell>
        </row>
        <row r="1297">
          <cell r="A1297" t="str">
            <v>74132/014</v>
          </cell>
          <cell r="B1297" t="str">
            <v>INSTALACAO CONJUNTO 2 PONTOS LUZ EQUIVALENTE 3 VARAS ELETRODUTO PVC RIGIDO 3/4”, 20M FIO 2,5MM2 CAIXAS CONEXOES LUVAS E CONSIDERANDO O CONTROLE DOS PONTOS DIRETO NO QUADRO DE DISTRIBUICAO DE LUZ</v>
          </cell>
          <cell r="C1297" t="str">
            <v>UN</v>
          </cell>
          <cell r="D1297">
            <v>172.12</v>
          </cell>
        </row>
        <row r="1298">
          <cell r="A1298" t="str">
            <v>74132/015</v>
          </cell>
          <cell r="B1298" t="str">
            <v>INSTALACAO CONJUNTO 2 PONTOS LUZ EQUIVALENTE 3 VARAS ELETRODUTO PVC RIGIDO 1/2", 20M FIO 2,5MM2 CAIXAS CONEXOES LUVAS E CONSIDERANDO O CONTROLE DOS PONTOS DIRETO NO QUADRO DE DISTRIBUICAO DE LUZ</v>
          </cell>
          <cell r="C1298" t="str">
            <v>UN</v>
          </cell>
          <cell r="D1298">
            <v>164.97</v>
          </cell>
        </row>
        <row r="1299">
          <cell r="A1299" t="str">
            <v>74132/016</v>
          </cell>
          <cell r="B1299" t="str">
            <v>INSTALACAO CONJUNTO 3 PONTOS LUZ EQUIVALENTE 5 VARAS ELETRODUTO PVC RIGIDO 3/4", 30M FIO 2,5MM2 CAIXAS CONEXOES LUVAS E CONSIDERANDO O CONTROLE DOS PONTOS DIRETO NO QUADRO DE DISTRIBUICAO DE LUZ</v>
          </cell>
          <cell r="C1299" t="str">
            <v>UN</v>
          </cell>
          <cell r="D1299">
            <v>225.04</v>
          </cell>
        </row>
        <row r="1300">
          <cell r="A1300" t="str">
            <v>74132/017</v>
          </cell>
          <cell r="B1300" t="str">
            <v>INSTALACAO CONJUNTO 3 PONTOS LUZ EQUIVALENTE 5 VARAS ELETRODUTO PVC RIGIDO 1/2", 30M FIO 2,5MM2 CAIXAS CONEXOES LUVAS E CONSIDERANDO O CONTROLE DOS PONTOS DIRETO NO QUADRO DE DISTRIBUICAO DE LUZ</v>
          </cell>
          <cell r="C1300" t="str">
            <v>UN</v>
          </cell>
          <cell r="D1300">
            <v>206.21</v>
          </cell>
        </row>
        <row r="1301">
          <cell r="A1301" t="str">
            <v>74132/018</v>
          </cell>
          <cell r="B1301" t="str">
            <v>INSTALACAO CONJUNTO 4 PONTOS LUZ EQUIVALENTE 6 VARAS ELETRODUTO PVC RIGIDO 3/4", 40M FIO 2,5MM2 CAIXAS CONEXOES LUVAS CONSIDERANDO O CONTROLE DOS PONTOS DIRETO NO QUADRO DE DISTRIBUICAO DE LUZ</v>
          </cell>
          <cell r="C1301" t="str">
            <v>UN</v>
          </cell>
          <cell r="D1301">
            <v>222.25</v>
          </cell>
        </row>
        <row r="1302">
          <cell r="A1302" t="str">
            <v>74132/019</v>
          </cell>
          <cell r="B1302" t="str">
            <v>INSTALACAO CONJUNTO 4 PONTOS LUZ EQUIVALENTE 6 VARAS ELETRODUTO PVC RIGIDO 1/2", 40M FIO 2,5MM2 CAIXAS CONEXOES LUVAS E CONSIDERANDO O CONTROLE DOS PONTOS DIRETO NO QUADRO DE DISTRIBUICAO DE LUZ</v>
          </cell>
          <cell r="C1302" t="str">
            <v>UN</v>
          </cell>
          <cell r="D1302">
            <v>194.95</v>
          </cell>
        </row>
        <row r="1303">
          <cell r="A1303" t="str">
            <v>74132/020</v>
          </cell>
          <cell r="B1303" t="str">
            <v>INSTALACAO CONJUNTO 5 PONTOS LUZ EQUIVALENTE 7 VARAS ELETRODUTO PVC RIGIDO 3/4", 45M FIO 2,5MM2 CAIXAS CONEXOES LUVAS E CONSIDERANDO O CONTROLE DOS PONTOS DIRETO NO QUADRO DE DISTRIBUICAO DE LUZ</v>
          </cell>
          <cell r="C1303" t="str">
            <v>UN</v>
          </cell>
          <cell r="D1303">
            <v>257.10000000000002</v>
          </cell>
        </row>
        <row r="1304">
          <cell r="A1304" t="str">
            <v>74132/021</v>
          </cell>
          <cell r="B1304" t="str">
            <v>INSTALACAO CONJUNTO 5 PONTOS LUZ EQUIVALENTE 7 VARAS ELETRODUTO PVC RIGIDO 1/2", 45M FIO 2,5MM2 CAIXAS CONEXOES LUVAS E CONSIDERANDO O CONTROLE DOS PONTOS DIRETO NO QUADRO DE DISTRIBUICAO DE LUZ</v>
          </cell>
          <cell r="C1304" t="str">
            <v>UN</v>
          </cell>
          <cell r="D1304">
            <v>228.07</v>
          </cell>
        </row>
        <row r="1305">
          <cell r="A1305" t="str">
            <v>74132/022</v>
          </cell>
          <cell r="B1305" t="str">
            <v>INSTALACAO 1 CONJUNTO 6 PONTOS LUZ EQUIVALENTE 8 VARAS ELETRODUTO PVC3/4” RIGIDO, 53M DE FIO 2,5MM2 CAIXAS CONEXOES LUVAS E CONSIDERANDO OCONTROLE DOS PONTOS DIRETO NO QUADRO DE DISTRIBUICAO DE LUZ</v>
          </cell>
          <cell r="C1305" t="str">
            <v>UN</v>
          </cell>
          <cell r="D1305">
            <v>300.98</v>
          </cell>
        </row>
        <row r="1306">
          <cell r="A1306" t="str">
            <v>74132/023</v>
          </cell>
          <cell r="B1306" t="str">
            <v>INSTALACAO 1 CONJUNTO 6 PONTOS LUZ EQUIVALENTE 8 VARAS ELETRODUTO PVC1/2", 53M FIO 2,5MM2 CAIXAS CONEXOES LUVAS E CONSIDERANDO O CONTROLEDOS PONTOS DIRETO NO QUADRO DE DISTRIBUICAO DE LUZ</v>
          </cell>
          <cell r="C1306" t="str">
            <v>UN</v>
          </cell>
          <cell r="D1306">
            <v>264.87</v>
          </cell>
        </row>
        <row r="1307">
          <cell r="A1307" t="str">
            <v>74132/024</v>
          </cell>
          <cell r="B1307" t="str">
            <v>INSTALACAO 1 CONJUNTO 8 PONTOS LUZ EQUIVALENTE 9 VARAS ELETRODUTO PVC3/4", 57M DE FIO 2,5MM2 CAIXAS CONEXOES LUVAS E CONSIDERANDO O CONTROLE DOS PONTOS DIRETO NO QUADRO DE DISTRIBUICAO DE LUZ</v>
          </cell>
          <cell r="C1307" t="str">
            <v>UN</v>
          </cell>
          <cell r="D1307">
            <v>342.77</v>
          </cell>
        </row>
        <row r="1308">
          <cell r="A1308">
            <v>178</v>
          </cell>
          <cell r="B1308" t="str">
            <v>GERADORES</v>
          </cell>
          <cell r="C1308">
            <v>0</v>
          </cell>
          <cell r="D1308">
            <v>0</v>
          </cell>
        </row>
        <row r="1309">
          <cell r="A1309">
            <v>74027</v>
          </cell>
          <cell r="B1309" t="str">
            <v>GRUPO GERADOR 150/170 KVA - MOTOR DIESEL</v>
          </cell>
          <cell r="C1309">
            <v>0</v>
          </cell>
          <cell r="D1309">
            <v>0</v>
          </cell>
        </row>
        <row r="1310">
          <cell r="A1310" t="str">
            <v>74027/001</v>
          </cell>
          <cell r="B1310" t="str">
            <v>GRUPO GERADOR 150/170 KVA MOTOR DIESEL - DEPRECIACAO</v>
          </cell>
          <cell r="C1310" t="str">
            <v>H</v>
          </cell>
          <cell r="D1310">
            <v>4.51</v>
          </cell>
        </row>
        <row r="1311">
          <cell r="A1311" t="str">
            <v>74027/002</v>
          </cell>
          <cell r="B1311" t="str">
            <v>GRUPO GERADOR 150/170 KVA MOTOR DIESEL - JUROS</v>
          </cell>
          <cell r="C1311" t="str">
            <v>H</v>
          </cell>
          <cell r="D1311">
            <v>1.7</v>
          </cell>
        </row>
        <row r="1312">
          <cell r="A1312" t="str">
            <v>74027/003</v>
          </cell>
          <cell r="B1312" t="str">
            <v>GRUPO GERADOR 150/170 KVA MOTOR DIESEL - MANUTENCAO</v>
          </cell>
          <cell r="C1312" t="str">
            <v>H</v>
          </cell>
          <cell r="D1312">
            <v>2.2599999999999998</v>
          </cell>
        </row>
        <row r="1313">
          <cell r="A1313" t="str">
            <v>74027/004</v>
          </cell>
          <cell r="B1313" t="str">
            <v>GRUPO GERADOR 150/170 KVA MOTOR DIESEL - MATERIAL NA OPERACAO</v>
          </cell>
          <cell r="C1313" t="str">
            <v>H</v>
          </cell>
          <cell r="D1313">
            <v>69.25</v>
          </cell>
        </row>
        <row r="1314">
          <cell r="A1314" t="str">
            <v>74027/005</v>
          </cell>
          <cell r="B1314" t="str">
            <v>GRUPO GERADOR 150/170 KVA MOTOR DIESEL - UTILIZACAO OPERATIVA</v>
          </cell>
          <cell r="C1314" t="str">
            <v>CHP</v>
          </cell>
          <cell r="D1314">
            <v>77.709999999999994</v>
          </cell>
        </row>
        <row r="1315">
          <cell r="A1315">
            <v>74028</v>
          </cell>
          <cell r="B1315" t="str">
            <v>GRUPO GERADOR 40 KVA - MOTOR DIESEL</v>
          </cell>
          <cell r="C1315">
            <v>0</v>
          </cell>
          <cell r="D1315">
            <v>0</v>
          </cell>
        </row>
        <row r="1316">
          <cell r="A1316" t="str">
            <v>74028/001</v>
          </cell>
          <cell r="B1316" t="str">
            <v>GRUPO GERADOR 40 KVA MOTOR DIESEL - DEPRECIACAO E JUROS</v>
          </cell>
          <cell r="C1316" t="str">
            <v>H</v>
          </cell>
          <cell r="D1316">
            <v>2.0499999999999998</v>
          </cell>
        </row>
        <row r="1317">
          <cell r="A1317" t="str">
            <v>74028/002</v>
          </cell>
          <cell r="B1317" t="str">
            <v>GRUPO GERADOR 40 KVA MOTOR DIESEL - MANUTENCAO</v>
          </cell>
          <cell r="C1317" t="str">
            <v>H</v>
          </cell>
          <cell r="D1317">
            <v>0.73</v>
          </cell>
        </row>
        <row r="1318">
          <cell r="A1318" t="str">
            <v>74028/003</v>
          </cell>
          <cell r="B1318" t="str">
            <v>GRUPO GERADOR 40 KVA MOTOR DIESEL - MATERIAL NA OPERACAO</v>
          </cell>
          <cell r="C1318" t="str">
            <v>H</v>
          </cell>
          <cell r="D1318">
            <v>22.67</v>
          </cell>
        </row>
        <row r="1319">
          <cell r="A1319" t="str">
            <v>74028/004</v>
          </cell>
          <cell r="B1319" t="str">
            <v>GRUPO GERADOR 40 KVA MOTOR DIESEL - UTILIZACAO OPERATIVA</v>
          </cell>
          <cell r="C1319" t="str">
            <v>CHP</v>
          </cell>
          <cell r="D1319">
            <v>25.45</v>
          </cell>
        </row>
        <row r="1320">
          <cell r="A1320">
            <v>243</v>
          </cell>
          <cell r="B1320" t="str">
            <v>SISTEMAS DE PROTECAO/ATERRAMENTO</v>
          </cell>
          <cell r="C1320">
            <v>0</v>
          </cell>
          <cell r="D1320">
            <v>0</v>
          </cell>
        </row>
        <row r="1321">
          <cell r="A1321">
            <v>68069</v>
          </cell>
          <cell r="B1321" t="str">
            <v>HASTE COPPERWELD 5/8” X 3,0M COM CONECTOR</v>
          </cell>
          <cell r="C1321" t="str">
            <v>UN</v>
          </cell>
          <cell r="D1321">
            <v>35.49</v>
          </cell>
        </row>
        <row r="1322">
          <cell r="A1322">
            <v>68070</v>
          </cell>
          <cell r="B1322" t="str">
            <v>PARA-RAIOS TIPO FRANKLIN - CABO E SUPORTE ISOLADOR</v>
          </cell>
          <cell r="C1322" t="str">
            <v>M</v>
          </cell>
          <cell r="D1322">
            <v>28.32</v>
          </cell>
        </row>
        <row r="1323">
          <cell r="A1323">
            <v>72927</v>
          </cell>
          <cell r="B1323" t="str">
            <v>CORDOALHA DE COBRE NU, INCLUSIVE ISOLADORES - 16,00 MM2 - FORNECIMENTOE INSTALACAO</v>
          </cell>
          <cell r="C1323" t="str">
            <v>M</v>
          </cell>
          <cell r="D1323">
            <v>17.28</v>
          </cell>
        </row>
        <row r="1324">
          <cell r="A1324">
            <v>72928</v>
          </cell>
          <cell r="B1324" t="str">
            <v>CORDOALHA DE COBRE NU, INCLUSIVE ISOLADORES - 25,00 MM2 - FORNECIMENTOE INSTALACAO</v>
          </cell>
          <cell r="C1324" t="str">
            <v>M</v>
          </cell>
          <cell r="D1324">
            <v>21.03</v>
          </cell>
        </row>
        <row r="1325">
          <cell r="A1325">
            <v>72929</v>
          </cell>
          <cell r="B1325" t="str">
            <v>CORDOALHA DE COBRE NU, INCLUSIVE ISOLADORES - 35,00 MM2 - FORNECIMENTOE INSTALACAO</v>
          </cell>
          <cell r="C1325" t="str">
            <v>M</v>
          </cell>
          <cell r="D1325">
            <v>24.02</v>
          </cell>
        </row>
        <row r="1326">
          <cell r="A1326">
            <v>72930</v>
          </cell>
          <cell r="B1326" t="str">
            <v>CORDOALHA DE COBRE NU, INCLUSIVE ISOLADORES - 50,00 MM2 - FORNECIMENTOE INSTALACAO</v>
          </cell>
          <cell r="C1326" t="str">
            <v>M</v>
          </cell>
          <cell r="D1326">
            <v>28.87</v>
          </cell>
        </row>
        <row r="1327">
          <cell r="A1327">
            <v>72931</v>
          </cell>
          <cell r="B1327" t="str">
            <v>CORDOALHA DE COBRE NU, INCLUSIVE ISOLADORES - 70,00 MM2 - FORNECIMENTOE INSTALACAO</v>
          </cell>
          <cell r="C1327" t="str">
            <v>M</v>
          </cell>
          <cell r="D1327">
            <v>35.869999999999997</v>
          </cell>
        </row>
        <row r="1328">
          <cell r="A1328">
            <v>72932</v>
          </cell>
          <cell r="B1328" t="str">
            <v>CORDOALHA DE COBRE NU, INCLUSIVE ISOLADORES - 95,00 MM2 - FORNECIMENTOE INSTALACAO</v>
          </cell>
          <cell r="C1328" t="str">
            <v>M</v>
          </cell>
          <cell r="D1328">
            <v>42.81</v>
          </cell>
        </row>
        <row r="1329">
          <cell r="A1329">
            <v>244</v>
          </cell>
          <cell r="B1329" t="str">
            <v>SERVICOS DIVERSOS</v>
          </cell>
          <cell r="C1329">
            <v>0</v>
          </cell>
          <cell r="D1329">
            <v>0</v>
          </cell>
        </row>
        <row r="1330">
          <cell r="A1330">
            <v>9535</v>
          </cell>
          <cell r="B1330" t="str">
            <v>CHUVEIRO ELETRICO COMUM CORPO PLASTICO TIPO DUCHA, FORNECIMENTO E INSTALACAO</v>
          </cell>
          <cell r="C1330" t="str">
            <v>UN</v>
          </cell>
          <cell r="D1330">
            <v>34.18</v>
          </cell>
        </row>
        <row r="1331">
          <cell r="A1331">
            <v>9540</v>
          </cell>
          <cell r="B1331" t="str">
            <v>ENTRADA DE ENERGIA ELETRICA AEREA MONOFASICA 50A</v>
          </cell>
          <cell r="C1331" t="str">
            <v>UN</v>
          </cell>
          <cell r="D1331">
            <v>751.04</v>
          </cell>
        </row>
        <row r="1332">
          <cell r="A1332">
            <v>41598</v>
          </cell>
          <cell r="B1332" t="str">
            <v>ENTRADA PROVISORIA DE ENERGIA ELETRICA AEREA TRIFASICA 40A EM POSTE MADEIRA</v>
          </cell>
          <cell r="C1332" t="str">
            <v>UN</v>
          </cell>
          <cell r="D1332">
            <v>618.29</v>
          </cell>
        </row>
        <row r="1333">
          <cell r="A1333">
            <v>72315</v>
          </cell>
          <cell r="B1333" t="str">
            <v>TERMINAL AÉREO EM AÇO GALVANIZADO COM BASE DE FIXAÇÃO H=30CM</v>
          </cell>
          <cell r="C1333" t="str">
            <v>UN</v>
          </cell>
          <cell r="D1333">
            <v>15.6</v>
          </cell>
        </row>
        <row r="1334">
          <cell r="A1334">
            <v>72941</v>
          </cell>
          <cell r="B1334" t="str">
            <v>APARELHO SINALIZADOR DE SAIDA DE GARAGEM, COM CELULA FOTOELETRICA - FORNECIMENTO E INSTALACAO</v>
          </cell>
          <cell r="C1334" t="str">
            <v>UN</v>
          </cell>
          <cell r="D1334">
            <v>272.58</v>
          </cell>
        </row>
        <row r="1335">
          <cell r="A1335">
            <v>73781</v>
          </cell>
          <cell r="B1335" t="str">
            <v>DIVERSOS PARA SUBESTACAO</v>
          </cell>
          <cell r="C1335">
            <v>0</v>
          </cell>
          <cell r="D1335">
            <v>0</v>
          </cell>
        </row>
        <row r="1336">
          <cell r="A1336" t="str">
            <v>73781/001</v>
          </cell>
          <cell r="B1336" t="str">
            <v>MUFLA TERMINAL PRIMARIA UNIPOLAR USO INTERNO PARA CABO 35/120MM2, ISOLACAO 15/25KV EM EPR - BORRACHA DE SILICONE. FORNECIMENTO E INSTALACAO.</v>
          </cell>
          <cell r="C1336" t="str">
            <v>UN</v>
          </cell>
          <cell r="D1336">
            <v>314.06</v>
          </cell>
        </row>
        <row r="1337">
          <cell r="A1337" t="str">
            <v>73781/002</v>
          </cell>
          <cell r="B1337" t="str">
            <v>ISOLADOR DE PINO TP HI-POT CILINDRICO CLASSE 15KV. FORNECIMENTO E INSTALACAO.</v>
          </cell>
          <cell r="C1337" t="str">
            <v>UN</v>
          </cell>
          <cell r="D1337">
            <v>14.26</v>
          </cell>
        </row>
        <row r="1338">
          <cell r="A1338" t="str">
            <v>73781/003</v>
          </cell>
          <cell r="B1338" t="str">
            <v>ISOLADOR DE SUSPENSAO (DISCO) TP CAVILHA CLASSE 15KV - 6''. FORNECIMENTO E INSTALACAO.</v>
          </cell>
          <cell r="C1338" t="str">
            <v>UN</v>
          </cell>
          <cell r="D1338">
            <v>52.34</v>
          </cell>
        </row>
        <row r="1339">
          <cell r="A1339" t="str">
            <v>73781/004</v>
          </cell>
          <cell r="B1339" t="str">
            <v>CAIXA DE MEDICAO PADRAO CONCESSIONARIA LOCAL ALTA TENSAO-FORNECIMENTOE INSTALACAO.</v>
          </cell>
          <cell r="C1339" t="str">
            <v>UN</v>
          </cell>
          <cell r="D1339">
            <v>531.79</v>
          </cell>
        </row>
        <row r="1340">
          <cell r="A1340" t="str">
            <v>73781/005</v>
          </cell>
          <cell r="B1340" t="str">
            <v>DISJUNTOR TRIFASICO A VOLUME REDUZIDO DE OLEO,INSTALACAO ABRIGADA, 15KV - CN630A, COM RELE PRIMARIO, LCC - 14,7 KA, 350MVA-FORNECIMENTO E INSTALACAO.</v>
          </cell>
          <cell r="C1340" t="str">
            <v>UN</v>
          </cell>
          <cell r="D1340">
            <v>10864.68</v>
          </cell>
        </row>
        <row r="1341">
          <cell r="A1341">
            <v>73782</v>
          </cell>
          <cell r="B1341" t="str">
            <v>TERMINAL MECANICO</v>
          </cell>
          <cell r="C1341">
            <v>0</v>
          </cell>
          <cell r="D1341">
            <v>0</v>
          </cell>
        </row>
        <row r="1342">
          <cell r="A1342" t="str">
            <v>73782/001</v>
          </cell>
          <cell r="B1342" t="str">
            <v>TERMINAL A PRESSAO REFORCADO PARA CONEXAO DE CABO DE COBRE A BARRA, CABO 16 E 25MM2 - FORNECIMENTO E INSTALACAO</v>
          </cell>
          <cell r="C1342" t="str">
            <v>UN</v>
          </cell>
          <cell r="D1342">
            <v>11.4</v>
          </cell>
        </row>
        <row r="1343">
          <cell r="A1343" t="str">
            <v>73782/002</v>
          </cell>
          <cell r="B1343" t="str">
            <v>TERMINAL A PRESSAO REFORCADO PARA CONEXAO DE CABO DE COBRE A BARRA, CABO 50 E 70MM2 - FORNECIMENTO E INSTALACAO</v>
          </cell>
          <cell r="C1343" t="str">
            <v>UN</v>
          </cell>
          <cell r="D1343">
            <v>18.190000000000001</v>
          </cell>
        </row>
        <row r="1344">
          <cell r="A1344" t="str">
            <v>73782/003</v>
          </cell>
          <cell r="B1344" t="str">
            <v>TERMINAL A PRESSAO REFORCADO PARA CONEXAO DE CABO DE COBRE A BARRA, CABO 95 E 120MM2 - FORNECIMENTO E INSTALACAO</v>
          </cell>
          <cell r="C1344" t="str">
            <v>UN</v>
          </cell>
          <cell r="D1344">
            <v>27.97</v>
          </cell>
        </row>
        <row r="1345">
          <cell r="A1345" t="str">
            <v>73782/004</v>
          </cell>
          <cell r="B1345" t="str">
            <v>TERMINAL A PRESSAO REFORCADO PARA CONEXAO DE CABO DE COBRE A BARRA, CABO 150 E 185MM2 - FORNECIMENTO E INSTALACAO</v>
          </cell>
          <cell r="C1345" t="str">
            <v>UN</v>
          </cell>
          <cell r="D1345">
            <v>34.19</v>
          </cell>
        </row>
        <row r="1346">
          <cell r="A1346">
            <v>73851</v>
          </cell>
          <cell r="B1346" t="str">
            <v>ARMACOES SECUNDARIAS</v>
          </cell>
          <cell r="C1346">
            <v>0</v>
          </cell>
          <cell r="D1346">
            <v>0</v>
          </cell>
        </row>
        <row r="1347">
          <cell r="A1347" t="str">
            <v>73851/001</v>
          </cell>
          <cell r="B1347" t="str">
            <v>ARMACAO SECUNDARIA OU REX COMPLETA PARA DUAS LINHAS-FORNECIMENTO E INSTALACAO.</v>
          </cell>
          <cell r="C1347" t="str">
            <v>UN</v>
          </cell>
          <cell r="D1347">
            <v>51.71</v>
          </cell>
        </row>
        <row r="1348">
          <cell r="A1348" t="str">
            <v>73851/002</v>
          </cell>
          <cell r="B1348" t="str">
            <v>ARMACAO SECUNDARIA OU REX COMPLETA PARA TRESLINHAS-FORNECIMENTO E INSTALACAO.</v>
          </cell>
          <cell r="C1348" t="str">
            <v>UN</v>
          </cell>
          <cell r="D1348">
            <v>73.930000000000007</v>
          </cell>
        </row>
        <row r="1349">
          <cell r="A1349" t="str">
            <v>73851/003</v>
          </cell>
          <cell r="B1349" t="str">
            <v>ARMACAO SECUNDARIA OU REX COMPLETA PARA QUATRO LINHAS-FORNECIMENTO E INSTALACAO.</v>
          </cell>
          <cell r="C1349" t="str">
            <v>UN</v>
          </cell>
          <cell r="D1349">
            <v>87.37</v>
          </cell>
        </row>
        <row r="1350">
          <cell r="A1350">
            <v>270</v>
          </cell>
          <cell r="B1350" t="str">
            <v>CHAVES EM GERAL/FUSIVEIS E CONECTORES</v>
          </cell>
          <cell r="C1350">
            <v>0</v>
          </cell>
          <cell r="D1350">
            <v>0</v>
          </cell>
        </row>
        <row r="1351">
          <cell r="A1351">
            <v>72322</v>
          </cell>
          <cell r="B1351" t="str">
            <v>CHAVE SECCIONADORA TRIPOLAR, ABERTURA SOB CARGA, COM FUSÍVEIS NH - 100A/250V - FORNECIMENTO E INSTALACAO</v>
          </cell>
          <cell r="C1351" t="str">
            <v>UN</v>
          </cell>
          <cell r="D1351">
            <v>185.03</v>
          </cell>
        </row>
        <row r="1352">
          <cell r="A1352">
            <v>72326</v>
          </cell>
          <cell r="B1352" t="str">
            <v>CHAVE SECCIONADORA TRIPOLAR, ABERTURA SOB CARGA, COM FUSÍVEIS NH - 200A/250V</v>
          </cell>
          <cell r="C1352" t="str">
            <v>UN</v>
          </cell>
          <cell r="D1352">
            <v>226.89</v>
          </cell>
        </row>
        <row r="1353">
          <cell r="A1353">
            <v>72327</v>
          </cell>
          <cell r="B1353" t="str">
            <v>FUSÍVEL TIPO "DIAZED", TIPO RÁPIDO OU RETARDADO - 2/25A - FORNECIMENTOE INSTALACAO</v>
          </cell>
          <cell r="C1353" t="str">
            <v>UN</v>
          </cell>
          <cell r="D1353">
            <v>2.59</v>
          </cell>
        </row>
        <row r="1354">
          <cell r="A1354">
            <v>72328</v>
          </cell>
          <cell r="B1354" t="str">
            <v>FUSÍVEL TIPO "DIAZED", TIPO RÁPIDO OU RETARDADO - 35/63A - FORNECIMENTO E INSTALACAO</v>
          </cell>
          <cell r="C1354" t="str">
            <v>UN</v>
          </cell>
          <cell r="D1354">
            <v>2.79</v>
          </cell>
        </row>
        <row r="1355">
          <cell r="A1355">
            <v>72330</v>
          </cell>
          <cell r="B1355" t="str">
            <v>FUSÍVEL TIPO NH - 100 / 200A - FORNECIMENTO E INSTALACAO</v>
          </cell>
          <cell r="C1355" t="str">
            <v>UN</v>
          </cell>
          <cell r="D1355">
            <v>12.99</v>
          </cell>
        </row>
        <row r="1356">
          <cell r="A1356">
            <v>73780</v>
          </cell>
          <cell r="B1356" t="str">
            <v>CHAVES</v>
          </cell>
          <cell r="C1356">
            <v>0</v>
          </cell>
          <cell r="D1356">
            <v>0</v>
          </cell>
        </row>
        <row r="1357">
          <cell r="A1357" t="str">
            <v>73780/001</v>
          </cell>
          <cell r="B1357" t="str">
            <v>CHAVE FUSIVEL UNIPOLAR, 15KV - 100A, EQUIPADA COM COMANDO PARA HASTE DE MANOBRA . FORNECIMENTO E INSTALAÇÃO.</v>
          </cell>
          <cell r="C1357" t="str">
            <v>UN</v>
          </cell>
          <cell r="D1357">
            <v>157.21</v>
          </cell>
        </row>
        <row r="1358">
          <cell r="A1358" t="str">
            <v>73780/002</v>
          </cell>
          <cell r="B1358" t="str">
            <v>CHAVE BLINDADA TRIPOLAR 250V, 30A - FORNECIMENTO E INSTALACAO</v>
          </cell>
          <cell r="C1358" t="str">
            <v>UN</v>
          </cell>
          <cell r="D1358">
            <v>98.48</v>
          </cell>
        </row>
        <row r="1359">
          <cell r="A1359" t="str">
            <v>73780/003</v>
          </cell>
          <cell r="B1359" t="str">
            <v>CHAVE BLINDADA TRIPOLAR 250V, 60A - FORNECIMENTO E INSTALACAO</v>
          </cell>
          <cell r="C1359" t="str">
            <v>UN</v>
          </cell>
          <cell r="D1359">
            <v>156.56</v>
          </cell>
        </row>
        <row r="1360">
          <cell r="A1360" t="str">
            <v>73780/004</v>
          </cell>
          <cell r="B1360" t="str">
            <v>CHAVE BLINDADA TRIPOLAR 250V, 100A - FORNECIMENTO E INSTALACAO</v>
          </cell>
          <cell r="C1360" t="str">
            <v>UN</v>
          </cell>
          <cell r="D1360">
            <v>351.51</v>
          </cell>
        </row>
        <row r="1361">
          <cell r="A1361" t="str">
            <v>INES</v>
          </cell>
          <cell r="B1361" t="str">
            <v>INSTALACOES ESPECIAIS</v>
          </cell>
          <cell r="C1361">
            <v>0</v>
          </cell>
          <cell r="D1361">
            <v>0</v>
          </cell>
        </row>
        <row r="1362">
          <cell r="A1362">
            <v>186</v>
          </cell>
          <cell r="B1362" t="str">
            <v>INCENDIO</v>
          </cell>
          <cell r="C1362">
            <v>0</v>
          </cell>
          <cell r="D1362">
            <v>0</v>
          </cell>
        </row>
        <row r="1363">
          <cell r="A1363">
            <v>72283</v>
          </cell>
          <cell r="B1363" t="str">
            <v>ABRIGO PARA HIDRANTE, 75X45X17CM, COM REGISTRO GLOBO ANGULAR 45º 2.1/2", ADAPTADOR STORZ 2.1/2", MANGUEIRA DE INCÊNDIO 15M, REDUÇÃO 2.1/2X1.1/2" E ESGUICHO EM LATÃO 1.1/2" - FORNECIMENTO E INSTALAÇÃO</v>
          </cell>
          <cell r="C1363" t="str">
            <v>UN</v>
          </cell>
          <cell r="D1363">
            <v>912.19</v>
          </cell>
        </row>
        <row r="1364">
          <cell r="A1364">
            <v>72284</v>
          </cell>
          <cell r="B1364" t="str">
            <v>ABRIGO PARA HIDRANTE, 90X60X17CM, COM REGISTRO GLOBO ANGULAR 45º 2.1/2", ADAPTADOR STORZ 2.1/2", MANGUEIRA DE INCÊNDIO 20M, REDUÇÃO 2.1/2X1.1/2" E ESGUICHO EM LATÃO 1.1/2" - FORNECIMENTO E INSTALAÇÃO</v>
          </cell>
          <cell r="C1364" t="str">
            <v>UN</v>
          </cell>
          <cell r="D1364">
            <v>1070.1400000000001</v>
          </cell>
        </row>
        <row r="1365">
          <cell r="A1365">
            <v>72287</v>
          </cell>
          <cell r="B1365" t="str">
            <v>CAIXA DE INCÊNDIO 45X75X17CM - FORNECIMENTO E INSTALAÇÃO</v>
          </cell>
          <cell r="C1365" t="str">
            <v>UN</v>
          </cell>
          <cell r="D1365">
            <v>247.33</v>
          </cell>
        </row>
        <row r="1366">
          <cell r="A1366">
            <v>72288</v>
          </cell>
          <cell r="B1366" t="str">
            <v>CAIXA DE INCÊNDIO 60X75X17CM - FORNECIMENTO E INSTALAÇÃO</v>
          </cell>
          <cell r="C1366" t="str">
            <v>UN</v>
          </cell>
          <cell r="D1366">
            <v>317.76</v>
          </cell>
        </row>
        <row r="1367">
          <cell r="A1367">
            <v>72554</v>
          </cell>
          <cell r="B1367" t="str">
            <v>EXTINTOR DE CO2 6KG - FORNECIMENTO E INSTALACAO</v>
          </cell>
          <cell r="C1367" t="str">
            <v>UN</v>
          </cell>
          <cell r="D1367">
            <v>430.23</v>
          </cell>
        </row>
        <row r="1368">
          <cell r="A1368">
            <v>73775</v>
          </cell>
          <cell r="B1368" t="str">
            <v>EXTINTOR DE INCENDIO</v>
          </cell>
          <cell r="C1368">
            <v>0</v>
          </cell>
          <cell r="D1368">
            <v>0</v>
          </cell>
        </row>
        <row r="1369">
          <cell r="A1369" t="str">
            <v>73775/001</v>
          </cell>
          <cell r="B1369" t="str">
            <v>EXTINTOR INCENDIO TP PO QUIMICO 4KG FORNECIMENTO E COLOCACAO</v>
          </cell>
          <cell r="C1369" t="str">
            <v>UN</v>
          </cell>
          <cell r="D1369">
            <v>112.73</v>
          </cell>
        </row>
        <row r="1370">
          <cell r="A1370" t="str">
            <v>73775/002</v>
          </cell>
          <cell r="B1370" t="str">
            <v>EXTINTOR INCENDIO AGUA-PRESSURIZADA 10L INCL SUPORTE PAREDE CARGACOMPLETA FORNECIMENTO E COLOCACAO</v>
          </cell>
          <cell r="C1370" t="str">
            <v>UN</v>
          </cell>
          <cell r="D1370">
            <v>128.18</v>
          </cell>
        </row>
        <row r="1371">
          <cell r="A1371">
            <v>187</v>
          </cell>
          <cell r="B1371" t="str">
            <v>TELEFONE</v>
          </cell>
          <cell r="C1371">
            <v>0</v>
          </cell>
          <cell r="D1371">
            <v>0</v>
          </cell>
        </row>
        <row r="1372">
          <cell r="A1372">
            <v>73662</v>
          </cell>
          <cell r="B1372" t="str">
            <v>PONTO DE TOMADA PARA TELEFONE, COM TOMADA PADRAO TELEBRAS EM CAIXA DEPVC COM PLACA, ELETRODUTO DE PVC RIGIDO E FIACAO ATE A CAIXA DE DISTRIBUICAO DO PAVIMENTO</v>
          </cell>
          <cell r="C1372" t="str">
            <v>PT</v>
          </cell>
          <cell r="D1372">
            <v>96.95</v>
          </cell>
        </row>
        <row r="1373">
          <cell r="A1373">
            <v>73749</v>
          </cell>
          <cell r="B1373" t="str">
            <v>CAIXAS PARA INSTALACOES TELEFONICAS</v>
          </cell>
          <cell r="C1373">
            <v>0</v>
          </cell>
          <cell r="D1373">
            <v>0</v>
          </cell>
        </row>
        <row r="1374">
          <cell r="A1374" t="str">
            <v>73749/001</v>
          </cell>
          <cell r="B1374" t="str">
            <v>CAIXA ENTERRADA PARA INSTALACOES TELEFONICAS TIPO R1 MEDIDAS 0,60X0,35X0,50M EM BLOCOS DE CONCRETO ESTRUTURAL 0,10X0,20X0,40M ASSENTADOS COMARGAMASSA DE CIMENTO E AREIA TRACO 1:4</v>
          </cell>
          <cell r="C1374" t="str">
            <v>UN</v>
          </cell>
          <cell r="D1374">
            <v>113.77</v>
          </cell>
        </row>
        <row r="1375">
          <cell r="A1375" t="str">
            <v>73749/002</v>
          </cell>
          <cell r="B1375" t="str">
            <v>CAIXA ENTERRADA PARA INSTALACOES TELEFONICAS TIPO R2 MEDIDAS 1,07X0,52X0,50M EM BLOCOS DE CONCRETO ESTRUTURAL 0,10X0,20X0,40M ASSENTADOS COMARGAMASSA DE CIMENTO E AREIA TRACO 1:4</v>
          </cell>
          <cell r="C1375" t="str">
            <v>UN</v>
          </cell>
          <cell r="D1375">
            <v>212.88</v>
          </cell>
        </row>
        <row r="1376">
          <cell r="A1376" t="str">
            <v>73749/003</v>
          </cell>
          <cell r="B1376" t="str">
            <v>CAIXA ENTERRADA PARA INSTALACOES TELEFONICAS TIPO R3 MEDIDAS 1,30X1,20X1,20M EM BLOCOS DE CONCRETO ESTRUTURAL 0,10X0,20X0,40M ASSENTADOS COMARGAMASSA DE CIMENTO E AREIA TRACO 1:4</v>
          </cell>
          <cell r="C1376" t="str">
            <v>UN</v>
          </cell>
          <cell r="D1376">
            <v>695.12</v>
          </cell>
        </row>
        <row r="1377">
          <cell r="A1377">
            <v>73768</v>
          </cell>
          <cell r="B1377" t="str">
            <v>CABOS TELEFONICOS</v>
          </cell>
          <cell r="C1377">
            <v>0</v>
          </cell>
          <cell r="D1377">
            <v>0</v>
          </cell>
        </row>
        <row r="1378">
          <cell r="A1378" t="str">
            <v>73768/001</v>
          </cell>
          <cell r="B1378" t="str">
            <v>FIO TELEFONICO FI BITOLA 0,6MM - 2 CONDUTORES - FORNECIMENTO E INSTALACAO</v>
          </cell>
          <cell r="C1378" t="str">
            <v>M</v>
          </cell>
          <cell r="D1378">
            <v>0.95</v>
          </cell>
        </row>
        <row r="1379">
          <cell r="A1379" t="str">
            <v>73768/002</v>
          </cell>
          <cell r="B1379" t="str">
            <v>CABO TELEFONICO FE BITOLA 1,0MM - 2 CONDUTORES PARA USO EXTERNO - FORNECIMENTO E INSTALACAO</v>
          </cell>
          <cell r="C1379" t="str">
            <v>M</v>
          </cell>
          <cell r="D1379">
            <v>1.74</v>
          </cell>
        </row>
        <row r="1380">
          <cell r="A1380" t="str">
            <v>73768/003</v>
          </cell>
          <cell r="B1380" t="str">
            <v>CABO TELEFONICO CI-50 10 PARES (USO INTERNO) - FORNECIMENTO E INSTALACAO</v>
          </cell>
          <cell r="C1380" t="str">
            <v>M</v>
          </cell>
          <cell r="D1380">
            <v>3.87</v>
          </cell>
        </row>
        <row r="1381">
          <cell r="A1381" t="str">
            <v>73768/004</v>
          </cell>
          <cell r="B1381" t="str">
            <v>CABO TELEFONICO CI-50 20PARES (USO INTERNO) - FORNECIMENTO E INSTALACAO</v>
          </cell>
          <cell r="C1381" t="str">
            <v>M</v>
          </cell>
          <cell r="D1381">
            <v>5.79</v>
          </cell>
        </row>
        <row r="1382">
          <cell r="A1382" t="str">
            <v>73768/005</v>
          </cell>
          <cell r="B1382" t="str">
            <v>CABO TELEFONICO CI-50 30PARES (USO INTERNO) - FORNECIMENTO E INSTALACAO</v>
          </cell>
          <cell r="C1382" t="str">
            <v>M</v>
          </cell>
          <cell r="D1382">
            <v>7.8</v>
          </cell>
        </row>
        <row r="1383">
          <cell r="A1383" t="str">
            <v>73768/006</v>
          </cell>
          <cell r="B1383" t="str">
            <v>CABO TELEFONICO CI-50 50PARES (USO INTERNO) - FORNECIMENTO E INSTALACAO</v>
          </cell>
          <cell r="C1383" t="str">
            <v>M</v>
          </cell>
          <cell r="D1383">
            <v>12.98</v>
          </cell>
        </row>
        <row r="1384">
          <cell r="A1384" t="str">
            <v>73768/007</v>
          </cell>
          <cell r="B1384" t="str">
            <v>CABO TELEFONICO CI-50 75 PARES (USO INTERNO) - FORNECIMENTO E INSTALACAO</v>
          </cell>
          <cell r="C1384" t="str">
            <v>M</v>
          </cell>
          <cell r="D1384">
            <v>15.91</v>
          </cell>
        </row>
        <row r="1385">
          <cell r="A1385" t="str">
            <v>73768/008</v>
          </cell>
          <cell r="B1385" t="str">
            <v>CABO TELEFONICO CI-50 200 PARES (USO INTERNO) - FORNECIMENTO E INSTALACAO</v>
          </cell>
          <cell r="C1385" t="str">
            <v>M</v>
          </cell>
          <cell r="D1385">
            <v>46.06</v>
          </cell>
        </row>
        <row r="1386">
          <cell r="A1386" t="str">
            <v>73768/009</v>
          </cell>
          <cell r="B1386" t="str">
            <v>CABO TELEFONICO CCI-50 1 PAR (USO INTERNO) - FORNECIMENTO E INSTALACAO</v>
          </cell>
          <cell r="C1386" t="str">
            <v>M</v>
          </cell>
          <cell r="D1386">
            <v>0.71</v>
          </cell>
        </row>
        <row r="1387">
          <cell r="A1387" t="str">
            <v>73768/010</v>
          </cell>
          <cell r="B1387" t="str">
            <v>CABO TELEFONICO CCI-50 2 PARES (USO INTERNO) - FORNECIMENTO E INSTALACAO</v>
          </cell>
          <cell r="C1387" t="str">
            <v>M</v>
          </cell>
          <cell r="D1387">
            <v>0.96</v>
          </cell>
        </row>
        <row r="1388">
          <cell r="A1388" t="str">
            <v>73768/011</v>
          </cell>
          <cell r="B1388" t="str">
            <v>CABO TELEFONICO CCI-50 3 PARES (USO INTERNO) - FORNECIMENTO E INSTALACAO</v>
          </cell>
          <cell r="C1388" t="str">
            <v>M</v>
          </cell>
          <cell r="D1388">
            <v>1.25</v>
          </cell>
        </row>
        <row r="1389">
          <cell r="A1389" t="str">
            <v>73768/012</v>
          </cell>
          <cell r="B1389" t="str">
            <v>CABO TELEFONICO CCI-50 4 PARES (USO INTERNO) - FORNECIMENTO E INSTALACAO</v>
          </cell>
          <cell r="C1389" t="str">
            <v>M</v>
          </cell>
          <cell r="D1389">
            <v>1.44</v>
          </cell>
        </row>
        <row r="1390">
          <cell r="A1390" t="str">
            <v>73768/013</v>
          </cell>
          <cell r="B1390" t="str">
            <v>CABO TELEFONICO CCI-50 5 PARES (USO INTERNO) - FORNECIMENTO E INSTALACAO</v>
          </cell>
          <cell r="C1390" t="str">
            <v>M</v>
          </cell>
          <cell r="D1390">
            <v>1.67</v>
          </cell>
        </row>
        <row r="1391">
          <cell r="A1391" t="str">
            <v>73768/014</v>
          </cell>
          <cell r="B1391" t="str">
            <v>CABO TELEFONICO CCI-50 6 PARES (USO INTERNO) - FORNECIMENTO E INSTALACAO</v>
          </cell>
          <cell r="C1391" t="str">
            <v>M</v>
          </cell>
          <cell r="D1391">
            <v>2.29</v>
          </cell>
        </row>
        <row r="1392">
          <cell r="A1392">
            <v>74002</v>
          </cell>
          <cell r="B1392" t="str">
            <v>INSTALACAO TELEFONICA</v>
          </cell>
          <cell r="C1392">
            <v>0</v>
          </cell>
          <cell r="D1392">
            <v>0</v>
          </cell>
        </row>
        <row r="1393">
          <cell r="A1393" t="str">
            <v>74002/001</v>
          </cell>
          <cell r="B1393" t="str">
            <v>INSTALACOES TELEFONICAS P/ EDIFICIO RESIDENCIAL C/ 4 PAVTOS 16 UNID.</v>
          </cell>
          <cell r="C1393" t="str">
            <v>UN</v>
          </cell>
          <cell r="D1393">
            <v>3041.27</v>
          </cell>
        </row>
        <row r="1394">
          <cell r="A1394">
            <v>200</v>
          </cell>
          <cell r="B1394" t="str">
            <v>PARA RAIOS</v>
          </cell>
          <cell r="C1394">
            <v>0</v>
          </cell>
          <cell r="D1394">
            <v>0</v>
          </cell>
        </row>
        <row r="1395">
          <cell r="A1395">
            <v>8260</v>
          </cell>
          <cell r="B1395" t="str">
            <v>INSTALACAO PARA-RAIOS P/RESERVATORIO</v>
          </cell>
          <cell r="C1395" t="str">
            <v>UN</v>
          </cell>
          <cell r="D1395">
            <v>1737.3</v>
          </cell>
        </row>
        <row r="1396">
          <cell r="A1396">
            <v>274</v>
          </cell>
          <cell r="B1396" t="str">
            <v>GAS</v>
          </cell>
          <cell r="C1396">
            <v>0</v>
          </cell>
          <cell r="D1396">
            <v>0</v>
          </cell>
        </row>
        <row r="1397">
          <cell r="A1397">
            <v>74003</v>
          </cell>
          <cell r="B1397" t="str">
            <v>INSTALACAO GAS</v>
          </cell>
          <cell r="C1397">
            <v>0</v>
          </cell>
          <cell r="D1397">
            <v>0</v>
          </cell>
        </row>
        <row r="1398">
          <cell r="A1398" t="str">
            <v>74003/001</v>
          </cell>
          <cell r="B1398" t="str">
            <v>INSTALACOES GAS CENTRAL P/ EDIFICIO RESIDENCIAL C/ 4 PAVTOS 16 UNID.UMA CENTRAL POR BLOCO COM 16 PONTOS</v>
          </cell>
          <cell r="C1398" t="str">
            <v>UN</v>
          </cell>
          <cell r="D1398">
            <v>3309.44</v>
          </cell>
        </row>
        <row r="1399">
          <cell r="A1399" t="str">
            <v>INHI</v>
          </cell>
          <cell r="B1399" t="str">
            <v>INSTALACOES HIDRO SANITARIAS</v>
          </cell>
          <cell r="C1399">
            <v>0</v>
          </cell>
          <cell r="D1399">
            <v>0</v>
          </cell>
        </row>
        <row r="1400">
          <cell r="A1400">
            <v>179</v>
          </cell>
          <cell r="B1400" t="str">
            <v>FORNEC. E ASSENTAMENTO DE TUBOS P/INSTALACAO DOMICILIAR</v>
          </cell>
          <cell r="C1400">
            <v>0</v>
          </cell>
          <cell r="D1400">
            <v>0</v>
          </cell>
        </row>
        <row r="1401">
          <cell r="A1401">
            <v>73777</v>
          </cell>
          <cell r="B1401" t="str">
            <v>TUBULAÇÃO EM PVC ROSCAVEL S/ CONEXOES P/ AGUA FRIA</v>
          </cell>
          <cell r="C1401">
            <v>0</v>
          </cell>
          <cell r="D1401">
            <v>0</v>
          </cell>
        </row>
        <row r="1402">
          <cell r="A1402" t="str">
            <v>73777/001</v>
          </cell>
          <cell r="B1402" t="str">
            <v>TUBO DE PVC BRANCO ROSQUEÁVEL 1/2" - FORNECIMENTO E INSTALAÇÃO</v>
          </cell>
          <cell r="C1402" t="str">
            <v>M</v>
          </cell>
          <cell r="D1402">
            <v>4.6500000000000004</v>
          </cell>
        </row>
        <row r="1403">
          <cell r="A1403" t="str">
            <v>73777/002</v>
          </cell>
          <cell r="B1403" t="str">
            <v>TUBO DE PVC BRANCO ROSQUEÁVEL 3/4" - FORNECIMENTO E INSTALAÇÃO</v>
          </cell>
          <cell r="C1403" t="str">
            <v>M</v>
          </cell>
          <cell r="D1403">
            <v>5.99</v>
          </cell>
        </row>
        <row r="1404">
          <cell r="A1404" t="str">
            <v>73777/003</v>
          </cell>
          <cell r="B1404" t="str">
            <v>TUBO DE PVC BRANCO ROSQUEÁVEL 1" - FORNECIMENTO E INSTALAÇÃO</v>
          </cell>
          <cell r="C1404" t="str">
            <v>M</v>
          </cell>
          <cell r="D1404">
            <v>10.27</v>
          </cell>
        </row>
        <row r="1405">
          <cell r="A1405" t="str">
            <v>73777/004</v>
          </cell>
          <cell r="B1405" t="str">
            <v>TUBO DE PVC BRANCO ROSQUEÁVEL 1.1/2" - FORNECIMENTO E INSTALAÇÃO</v>
          </cell>
          <cell r="C1405" t="str">
            <v>M</v>
          </cell>
          <cell r="D1405">
            <v>14.73</v>
          </cell>
        </row>
        <row r="1406">
          <cell r="A1406" t="str">
            <v>73777/005</v>
          </cell>
          <cell r="B1406" t="str">
            <v>TUBO DE PVC BRANCO ROSQUEÁVEL 2" - FORNECIMENTO E INSTALAÇÃO</v>
          </cell>
          <cell r="C1406" t="str">
            <v>M</v>
          </cell>
          <cell r="D1406">
            <v>21.36</v>
          </cell>
        </row>
        <row r="1407">
          <cell r="A1407" t="str">
            <v>73777/006</v>
          </cell>
          <cell r="B1407" t="str">
            <v>TUBO DE PVC BRANCO ROSQUEÁVEL 2.1/2" - FORNECIMENTO E INSTALAÇÃO</v>
          </cell>
          <cell r="C1407" t="str">
            <v>M</v>
          </cell>
          <cell r="D1407">
            <v>39.840000000000003</v>
          </cell>
        </row>
        <row r="1408">
          <cell r="A1408" t="str">
            <v>73777/007</v>
          </cell>
          <cell r="B1408" t="str">
            <v>TUBO DE PVC BRANCO ROSQUEÁVEL 3" - FORNECIMENTO E INSTALAÇÃO</v>
          </cell>
          <cell r="C1408" t="str">
            <v>M</v>
          </cell>
          <cell r="D1408">
            <v>51.04</v>
          </cell>
        </row>
        <row r="1409">
          <cell r="A1409" t="str">
            <v>73777/008</v>
          </cell>
          <cell r="B1409" t="str">
            <v>TUBO DE PVC BRANCO ROSQUEÁVEL 4" - FORNECIMENTO E INSTALAÇÃO</v>
          </cell>
          <cell r="C1409" t="str">
            <v>M</v>
          </cell>
          <cell r="D1409">
            <v>60.21</v>
          </cell>
        </row>
        <row r="1410">
          <cell r="A1410">
            <v>73779</v>
          </cell>
          <cell r="B1410" t="str">
            <v>TUBULAÇÃO EM PVC S/ CONEXÕES P/ ESGOTO E AGUAS PLUVIAIS</v>
          </cell>
          <cell r="C1410">
            <v>0</v>
          </cell>
          <cell r="D1410">
            <v>0</v>
          </cell>
        </row>
        <row r="1411">
          <cell r="A1411" t="str">
            <v>73779/001</v>
          </cell>
          <cell r="B1411" t="str">
            <v>TUBO DE PVC BRANCO, SEM CONEXÕES, PONTA E BOLSA SOLDÁVEL 40MM - FORNECIMENTO E INSTALAÇÃO</v>
          </cell>
          <cell r="C1411" t="str">
            <v>M</v>
          </cell>
          <cell r="D1411">
            <v>5.92</v>
          </cell>
        </row>
        <row r="1412">
          <cell r="A1412" t="str">
            <v>73779/002</v>
          </cell>
          <cell r="B1412" t="str">
            <v>TUBO DE PVC BRANCO, SEM CONEXÕES, PONTA, BOLSA E VIROLA 50MM - FORNECIMENTO E INSTALAÇÃO</v>
          </cell>
          <cell r="C1412" t="str">
            <v>M</v>
          </cell>
          <cell r="D1412">
            <v>8.9600000000000009</v>
          </cell>
        </row>
        <row r="1413">
          <cell r="A1413" t="str">
            <v>73779/003</v>
          </cell>
          <cell r="B1413" t="str">
            <v>TUBO DE PVC BRANCO, SEM CONEXÕES, PONTA, BOLSA E VIROLA 75MM - FORNECIMENTO E INSTALAÇÃO</v>
          </cell>
          <cell r="C1413" t="str">
            <v>M</v>
          </cell>
          <cell r="D1413">
            <v>11.75</v>
          </cell>
        </row>
        <row r="1414">
          <cell r="A1414">
            <v>73786</v>
          </cell>
          <cell r="B1414" t="str">
            <v>TUBULAÇÃO EM AÇO GALVANIZADO C/ COSTURA S/ CONEXÕES</v>
          </cell>
          <cell r="C1414">
            <v>0</v>
          </cell>
          <cell r="D1414">
            <v>0</v>
          </cell>
        </row>
        <row r="1415">
          <cell r="A1415" t="str">
            <v>73786/001</v>
          </cell>
          <cell r="B1415" t="str">
            <v>TUBO DE AÇO GALVANIZADO, SEM CONEXÕES COM COSTURA Ø20MM (3/4") - FORNECIMENTO E INSTALAÇÃO</v>
          </cell>
          <cell r="C1415" t="str">
            <v>M</v>
          </cell>
          <cell r="D1415">
            <v>15.12</v>
          </cell>
        </row>
        <row r="1416">
          <cell r="A1416" t="str">
            <v>73786/002</v>
          </cell>
          <cell r="B1416" t="str">
            <v>TUBO DE AÇO GALVANIZADO, SEM CONEXÕES COM COSTURA Ø25MM (1") - FORNECIMENTO E INSTALAÇÃO</v>
          </cell>
          <cell r="C1416" t="str">
            <v>M</v>
          </cell>
          <cell r="D1416">
            <v>17.829999999999998</v>
          </cell>
        </row>
        <row r="1417">
          <cell r="A1417" t="str">
            <v>73786/003</v>
          </cell>
          <cell r="B1417" t="str">
            <v>TUBO DE AÇO GALVANIZADO, SEM CONEXÕES COM COSTURA Ø32MM (1.1/4") - FORNECIMENTO E INSTALAÇÃO</v>
          </cell>
          <cell r="C1417" t="str">
            <v>M</v>
          </cell>
          <cell r="D1417">
            <v>28.09</v>
          </cell>
        </row>
        <row r="1418">
          <cell r="A1418" t="str">
            <v>73786/004</v>
          </cell>
          <cell r="B1418" t="str">
            <v>TUBO DE AÇO GALVANIZADO, SEM CONEXÕES COM COSTURA Ø40MM (1.1/2") - FORNECIMENTO E INSTALAÇÃO</v>
          </cell>
          <cell r="C1418" t="str">
            <v>M</v>
          </cell>
          <cell r="D1418">
            <v>31.2</v>
          </cell>
        </row>
        <row r="1419">
          <cell r="A1419" t="str">
            <v>73786/005</v>
          </cell>
          <cell r="B1419" t="str">
            <v>TUBO DE AÇO GALVANIZADO, SEM CONEXÕES COM COSTURA Ø50MM (2") - FORNECIMENTO E INSTALAÇÃO</v>
          </cell>
          <cell r="C1419" t="str">
            <v>M</v>
          </cell>
          <cell r="D1419">
            <v>42.88</v>
          </cell>
        </row>
        <row r="1420">
          <cell r="A1420" t="str">
            <v>73786/006</v>
          </cell>
          <cell r="B1420" t="str">
            <v>TUBO DE AÇO GALVANIZADO, SEM CONEXÕES COM COSTURA Ø65MM (2.1/2") - FORNECIMENTO E INSTALAÇÃO</v>
          </cell>
          <cell r="C1420" t="str">
            <v>M</v>
          </cell>
          <cell r="D1420">
            <v>55.9</v>
          </cell>
        </row>
        <row r="1421">
          <cell r="A1421" t="str">
            <v>73786/007</v>
          </cell>
          <cell r="B1421" t="str">
            <v>TUBO DE AÇO GALVANIZADO, SEM CONEXÕES COM COSTURA Ø80MM (3") - FORNECIMENTO E INSTALAÇÃO</v>
          </cell>
          <cell r="C1421" t="str">
            <v>M</v>
          </cell>
          <cell r="D1421">
            <v>63.08</v>
          </cell>
        </row>
        <row r="1422">
          <cell r="A1422" t="str">
            <v>73786/008</v>
          </cell>
          <cell r="B1422" t="str">
            <v>TUBO DE AÇO GALVANIZADO, SEM CONEXÕES COM COSTURA Ø100MM (4") - FORNECIMENTO E INSTALAÇÃO</v>
          </cell>
          <cell r="C1422" t="str">
            <v>M</v>
          </cell>
          <cell r="D1422">
            <v>99.83</v>
          </cell>
        </row>
        <row r="1423">
          <cell r="A1423" t="str">
            <v>73786/011</v>
          </cell>
          <cell r="B1423" t="str">
            <v>TUBO ACO GALVANIZADO, C/ COSTURA S/ CONEXÕES 15MM (1/2") - FORNECIMENTO E INSTALAÇÃO</v>
          </cell>
          <cell r="C1423" t="str">
            <v>M</v>
          </cell>
          <cell r="D1423">
            <v>13.27</v>
          </cell>
        </row>
        <row r="1424">
          <cell r="A1424">
            <v>73976</v>
          </cell>
          <cell r="B1424" t="str">
            <v>TUBULAÇÃO EM AÇO GALVANIZADO C/ COSTURA C/ CONEXÕES</v>
          </cell>
          <cell r="C1424">
            <v>0</v>
          </cell>
          <cell r="D1424">
            <v>0</v>
          </cell>
        </row>
        <row r="1425">
          <cell r="A1425" t="str">
            <v>73976/002</v>
          </cell>
          <cell r="B1425" t="str">
            <v>TUBO DE AÇO GALVANIZADO COM COSTURA 1/2" (15MM), INCLUSIVE CONEXÕES -FORNECIMENTO E INSTALAÇÃO</v>
          </cell>
          <cell r="C1425" t="str">
            <v>M</v>
          </cell>
          <cell r="D1425">
            <v>12.23</v>
          </cell>
        </row>
        <row r="1426">
          <cell r="A1426" t="str">
            <v>73976/003</v>
          </cell>
          <cell r="B1426" t="str">
            <v>TUBO DE AÇO GALVANIZADO COM COSTURA 3/4" (20MM), INCLUSIVE CONEXÕES -FORNECIMENTO E INSTALAÇÃO</v>
          </cell>
          <cell r="C1426" t="str">
            <v>M</v>
          </cell>
          <cell r="D1426">
            <v>16.399999999999999</v>
          </cell>
        </row>
        <row r="1427">
          <cell r="A1427" t="str">
            <v>73976/004</v>
          </cell>
          <cell r="B1427" t="str">
            <v>TUBO DE AÇO GALVANIZADO COM COSTURA 1" (25MM), INCLUSIVE CONEXOES - FORNECIMENTO E INSTALACAO</v>
          </cell>
          <cell r="C1427" t="str">
            <v>M</v>
          </cell>
          <cell r="D1427">
            <v>39.46</v>
          </cell>
        </row>
        <row r="1428">
          <cell r="A1428" t="str">
            <v>73976/005</v>
          </cell>
          <cell r="B1428" t="str">
            <v>TUBO DE AÇO GALVANIZADO COM COSTURA 1.1/4" (32MM), INCLUSIVE CONEXOES- FORNECIMENTO E INSTALACAO</v>
          </cell>
          <cell r="C1428" t="str">
            <v>M</v>
          </cell>
          <cell r="D1428">
            <v>54.72</v>
          </cell>
        </row>
        <row r="1429">
          <cell r="A1429" t="str">
            <v>73976/006</v>
          </cell>
          <cell r="B1429" t="str">
            <v>TUBO DE AÇO GALVANIZADO COM COSTURA 1.1/2" (40MM), INCLUSIVE CONEXOES- FORNECIMENTO E INSTALACAO</v>
          </cell>
          <cell r="C1429" t="str">
            <v>M</v>
          </cell>
          <cell r="D1429">
            <v>59.18</v>
          </cell>
        </row>
        <row r="1430">
          <cell r="A1430" t="str">
            <v>73976/007</v>
          </cell>
          <cell r="B1430" t="str">
            <v>TUBO DE AÇO GALVANIZADO COM COSTURA 2" (50MM), INCLUSIVE CONEXOES - FORNECIMENTO E INSTALACAO</v>
          </cell>
          <cell r="C1430" t="str">
            <v>M</v>
          </cell>
          <cell r="D1430">
            <v>76.63</v>
          </cell>
        </row>
        <row r="1431">
          <cell r="A1431" t="str">
            <v>73976/008</v>
          </cell>
          <cell r="B1431" t="str">
            <v>TUBO DE AÇO GALVANIZADO COM COSTURA 2.1/2" (65MM), INCLUSIVE CONEXOES- FORNECIMENTO E INSTALACAO</v>
          </cell>
          <cell r="C1431" t="str">
            <v>M</v>
          </cell>
          <cell r="D1431">
            <v>96.02</v>
          </cell>
        </row>
        <row r="1432">
          <cell r="A1432" t="str">
            <v>73976/009</v>
          </cell>
          <cell r="B1432" t="str">
            <v>TUBO DE AÇO GALVANIZADO COM COSTURA 3" (80MM), INCLUSIVE CONEXOES - FORNECIMENTO E INSTALACAO</v>
          </cell>
          <cell r="C1432" t="str">
            <v>M</v>
          </cell>
          <cell r="D1432">
            <v>102.86</v>
          </cell>
        </row>
        <row r="1433">
          <cell r="A1433" t="str">
            <v>73976/010</v>
          </cell>
          <cell r="B1433" t="str">
            <v>TUBO DE AÇO GALVANIZADO COM COSTURA 4" (100MM), INCLUSIVE CONEXOES - FORNECIMENTO E INSTALACAO</v>
          </cell>
          <cell r="C1433" t="str">
            <v>M</v>
          </cell>
          <cell r="D1433">
            <v>148.80000000000001</v>
          </cell>
        </row>
        <row r="1434">
          <cell r="A1434" t="str">
            <v>73976/011</v>
          </cell>
          <cell r="B1434" t="str">
            <v>TUBO DE AÇO GALVANIZADO COM COSTURA 6" (150MM), INCLUSIVE CONEXÕES - INSTALAÇÃO</v>
          </cell>
          <cell r="C1434" t="str">
            <v>M</v>
          </cell>
          <cell r="D1434">
            <v>217.67</v>
          </cell>
        </row>
        <row r="1435">
          <cell r="A1435">
            <v>74061</v>
          </cell>
          <cell r="B1435" t="str">
            <v>TUBULAÇÃO EM COBRE S/ CONEXÕES</v>
          </cell>
          <cell r="C1435">
            <v>0</v>
          </cell>
          <cell r="D1435">
            <v>0</v>
          </cell>
        </row>
        <row r="1436">
          <cell r="A1436" t="str">
            <v>74061/001</v>
          </cell>
          <cell r="B1436" t="str">
            <v>TUBO DE COBRE CLASSE "E" 15MM - FORNECIMENTO E INSTALACAO</v>
          </cell>
          <cell r="C1436" t="str">
            <v>M</v>
          </cell>
          <cell r="D1436">
            <v>16.54</v>
          </cell>
        </row>
        <row r="1437">
          <cell r="A1437" t="str">
            <v>74061/002</v>
          </cell>
          <cell r="B1437" t="str">
            <v>TUBO DE COBRE CLASSE "E" 22MM - FORNECIMENTO E INSTALACAO</v>
          </cell>
          <cell r="C1437" t="str">
            <v>M</v>
          </cell>
          <cell r="D1437">
            <v>22.39</v>
          </cell>
        </row>
        <row r="1438">
          <cell r="A1438" t="str">
            <v>74061/003</v>
          </cell>
          <cell r="B1438" t="str">
            <v>TUBO DE COBRE CLASSE "E" 28MM - FORNECIMENTO E INSTALACAO</v>
          </cell>
          <cell r="C1438" t="str">
            <v>M</v>
          </cell>
          <cell r="D1438">
            <v>26.79</v>
          </cell>
        </row>
        <row r="1439">
          <cell r="A1439" t="str">
            <v>74061/004</v>
          </cell>
          <cell r="B1439" t="str">
            <v>TUBO DE COBRE CLASSE "E" 35MM - FORNECIMENTO E INSTALACAO</v>
          </cell>
          <cell r="C1439" t="str">
            <v>M</v>
          </cell>
          <cell r="D1439">
            <v>39</v>
          </cell>
        </row>
        <row r="1440">
          <cell r="A1440" t="str">
            <v>74061/005</v>
          </cell>
          <cell r="B1440" t="str">
            <v>TUBO DE COBRE CLASSE "E" 42MM - FORNECIMENTO E INSTALACAO</v>
          </cell>
          <cell r="C1440" t="str">
            <v>M</v>
          </cell>
          <cell r="D1440">
            <v>61.98</v>
          </cell>
        </row>
        <row r="1441">
          <cell r="A1441" t="str">
            <v>74061/006</v>
          </cell>
          <cell r="B1441" t="str">
            <v>TUBO DE COBRE CLASSE "E" 54MM - FORNECIMENTO E INSTALACAO</v>
          </cell>
          <cell r="C1441" t="str">
            <v>M</v>
          </cell>
          <cell r="D1441">
            <v>76.34</v>
          </cell>
        </row>
        <row r="1442">
          <cell r="A1442" t="str">
            <v>74061/007</v>
          </cell>
          <cell r="B1442" t="str">
            <v>TUBO DE COBRE CLASSE "E" 66MM - FORNECIMENTO E INSTALACAO</v>
          </cell>
          <cell r="C1442" t="str">
            <v>M</v>
          </cell>
          <cell r="D1442">
            <v>106.33</v>
          </cell>
        </row>
        <row r="1443">
          <cell r="A1443" t="str">
            <v>74061/008</v>
          </cell>
          <cell r="B1443" t="str">
            <v>TUBO DE COBRE CLASSE "E" 79MM - FORNECIMENTO E INSTALACAO</v>
          </cell>
          <cell r="C1443" t="str">
            <v>M</v>
          </cell>
          <cell r="D1443">
            <v>150.66</v>
          </cell>
        </row>
        <row r="1444">
          <cell r="A1444" t="str">
            <v>74061/009</v>
          </cell>
          <cell r="B1444" t="str">
            <v>TUBO DE COBRE CLASSE "E" 104MM - FORNECIMENTO E INSTALACAO</v>
          </cell>
          <cell r="C1444" t="str">
            <v>M</v>
          </cell>
          <cell r="D1444">
            <v>215.14</v>
          </cell>
        </row>
        <row r="1445">
          <cell r="A1445">
            <v>74089</v>
          </cell>
          <cell r="B1445" t="str">
            <v>TUBULAÇÃO EM PVC SERIE 'R' C/ JUNTA SOLDADA P/ ESGOTO E AGUAS PLUVIAIS</v>
          </cell>
          <cell r="C1445">
            <v>0</v>
          </cell>
          <cell r="D1445">
            <v>0</v>
          </cell>
        </row>
        <row r="1446">
          <cell r="A1446" t="str">
            <v>74089/001</v>
          </cell>
          <cell r="B1446" t="str">
            <v>TUBO PVC ESGOTO SÉRIE R DN 100MM JUNTA SOLDADA - FORNECIMENTO E INSTALAÇÃO</v>
          </cell>
          <cell r="C1446" t="str">
            <v>M</v>
          </cell>
          <cell r="D1446">
            <v>18.89</v>
          </cell>
        </row>
        <row r="1447">
          <cell r="A1447">
            <v>74090</v>
          </cell>
          <cell r="B1447" t="str">
            <v>TUBULAÇÃO EM PVC ROSCAVEL C/ CONEXÕES P/ AGUA FRIA</v>
          </cell>
          <cell r="C1447">
            <v>0</v>
          </cell>
          <cell r="D1447">
            <v>0</v>
          </cell>
        </row>
        <row r="1448">
          <cell r="A1448" t="str">
            <v>74090/001</v>
          </cell>
          <cell r="B1448" t="str">
            <v>TUBO PVC ROSCÁVEL ÁGUA FRIA 3" (75MM), INCLUSIVE CONEXÕES - FORNECIMENTO E INSTALAÇÃ</v>
          </cell>
          <cell r="C1448" t="str">
            <v>M</v>
          </cell>
          <cell r="D1448">
            <v>71.83</v>
          </cell>
        </row>
        <row r="1449">
          <cell r="A1449" t="str">
            <v>74090/002</v>
          </cell>
          <cell r="B1449" t="str">
            <v>TUBO PVC ROSCÁVEL AGUA FRIA 1" (25MM), INCLUSIVE CONEXOES - FORNECIMENTO E INSTALACAO</v>
          </cell>
          <cell r="C1449" t="str">
            <v>M</v>
          </cell>
          <cell r="D1449">
            <v>11.07</v>
          </cell>
        </row>
        <row r="1450">
          <cell r="A1450">
            <v>74165</v>
          </cell>
          <cell r="B1450" t="str">
            <v>TUBULAÇÃO EM PVC C/ CONEXÕES P/ ESGOTO E AGUAS PLUVIAIS</v>
          </cell>
          <cell r="C1450">
            <v>0</v>
          </cell>
          <cell r="D1450">
            <v>0</v>
          </cell>
        </row>
        <row r="1451">
          <cell r="A1451" t="str">
            <v>74165/001</v>
          </cell>
          <cell r="B1451" t="str">
            <v>TUBO PVC ESGOTO JS PREDIAL DN 40MM, INCLUSIVE CONEXOES - FORNECIMENTOE INSTALACAO</v>
          </cell>
          <cell r="C1451" t="str">
            <v>M</v>
          </cell>
          <cell r="D1451">
            <v>13.96</v>
          </cell>
        </row>
        <row r="1452">
          <cell r="A1452" t="str">
            <v>74165/002</v>
          </cell>
          <cell r="B1452" t="str">
            <v>TUBO PVC ESGOTO PREDIAL DN 50MM, INCLUSIVE CONEXOES - FORNECIMENTO E INSTALACAO</v>
          </cell>
          <cell r="C1452" t="str">
            <v>M</v>
          </cell>
          <cell r="D1452">
            <v>18.940000000000001</v>
          </cell>
        </row>
        <row r="1453">
          <cell r="A1453" t="str">
            <v>74165/003</v>
          </cell>
          <cell r="B1453" t="str">
            <v>TUBO PVC ESGOTO PREDIAL DN 75MM, INCLUSIVE CONEXOES - FORNECIMENTO E INSTALACAO</v>
          </cell>
          <cell r="C1453" t="str">
            <v>M</v>
          </cell>
          <cell r="D1453">
            <v>25.86</v>
          </cell>
        </row>
        <row r="1454">
          <cell r="A1454" t="str">
            <v>74165/004</v>
          </cell>
          <cell r="B1454" t="str">
            <v>TUBO PVC ESGOTO PREDIAL DN 100MM, INCLUSIVE CONEXOES - FORNECIMENTO EINSTALACAO</v>
          </cell>
          <cell r="C1454" t="str">
            <v>M</v>
          </cell>
          <cell r="D1454">
            <v>27.71</v>
          </cell>
        </row>
        <row r="1455">
          <cell r="A1455">
            <v>74168</v>
          </cell>
          <cell r="B1455" t="str">
            <v>TUBULAÇÃO EM PVC SERIE 'R' C/ ANEL DE BORRACHA P/ ESGOTO E AGUAS PLUVIAIS</v>
          </cell>
          <cell r="C1455">
            <v>0</v>
          </cell>
          <cell r="D1455">
            <v>0</v>
          </cell>
        </row>
        <row r="1456">
          <cell r="A1456" t="str">
            <v>74168/001</v>
          </cell>
          <cell r="B1456" t="str">
            <v>TUBO PVC ESGOTO SERIE R DN 150MM C/ ANEL DE BORRACHA - FORNECIMENTO EINSTALACAO</v>
          </cell>
          <cell r="C1456" t="str">
            <v>M</v>
          </cell>
          <cell r="D1456">
            <v>42.11</v>
          </cell>
        </row>
        <row r="1457">
          <cell r="A1457" t="str">
            <v>74168/002</v>
          </cell>
          <cell r="B1457" t="str">
            <v>TUBO PVC ESGOTO SERIE R DN 100MM C/ ANEL DE BORRACHA - FORNECIMENTO EINSTALACAO</v>
          </cell>
          <cell r="C1457" t="str">
            <v>M</v>
          </cell>
          <cell r="D1457">
            <v>19.36</v>
          </cell>
        </row>
        <row r="1458">
          <cell r="A1458">
            <v>75027</v>
          </cell>
          <cell r="B1458" t="str">
            <v>TUBULAÇÃO EM AÇO PRETO S/ COSTURA C/ CONEXÕES</v>
          </cell>
          <cell r="C1458">
            <v>0</v>
          </cell>
          <cell r="D1458">
            <v>0</v>
          </cell>
        </row>
        <row r="1459">
          <cell r="A1459" t="str">
            <v>75027/001</v>
          </cell>
          <cell r="B1459" t="str">
            <v>TUBO DE AÇO PRETO 2" SEM COSTURA SCHEDULE 40/NBR 5590, INCLUSIVE CONEXOES - FORNECIMENTO E INSTALACAO</v>
          </cell>
          <cell r="C1459" t="str">
            <v>M</v>
          </cell>
          <cell r="D1459">
            <v>93.3</v>
          </cell>
        </row>
        <row r="1460">
          <cell r="A1460" t="str">
            <v>75027/002</v>
          </cell>
          <cell r="B1460" t="str">
            <v>TUBO DE AÇO PRETO 2.1/2" SEM COSTURA SCHEDULE 40/NBR 5590, INCLUSIVE CONEXOES - FORNECIMENTO E INSTALACAO</v>
          </cell>
          <cell r="C1460" t="str">
            <v>M</v>
          </cell>
          <cell r="D1460">
            <v>103.1</v>
          </cell>
        </row>
        <row r="1461">
          <cell r="A1461" t="str">
            <v>75027/003</v>
          </cell>
          <cell r="B1461" t="str">
            <v>TUBO DE AÇO PRETO 3" SEM COSTURA SCHEDULE 40/NBR 5590, INCLUSIVE CONEXOES - FORNECIMENTO E INSTALACAO</v>
          </cell>
          <cell r="C1461" t="str">
            <v>M</v>
          </cell>
          <cell r="D1461">
            <v>115.57</v>
          </cell>
        </row>
        <row r="1462">
          <cell r="A1462" t="str">
            <v>75027/004</v>
          </cell>
          <cell r="B1462" t="str">
            <v>TUBO DE AÇO PRETO 4" SEM COSTURA SCHEDULE 40/NBR 5590, INCLUSIVE CONEXOES - FORNECIMENTO E INSTALACAO</v>
          </cell>
          <cell r="C1462" t="str">
            <v>M</v>
          </cell>
          <cell r="D1462">
            <v>166.57</v>
          </cell>
        </row>
        <row r="1463">
          <cell r="A1463" t="str">
            <v>75027/005</v>
          </cell>
          <cell r="B1463" t="str">
            <v>TUBO DE AÇO PRETO 6" SEM COSTURA SCHEDULE 40/NBR 5590, INCLUSIVE CONEXÕES - FORNECIMENTO E INSTALAÇÃO</v>
          </cell>
          <cell r="C1463" t="str">
            <v>M</v>
          </cell>
          <cell r="D1463">
            <v>257.63</v>
          </cell>
        </row>
        <row r="1464">
          <cell r="A1464">
            <v>75028</v>
          </cell>
          <cell r="B1464" t="str">
            <v>TUBULAÇÃO CERAMICA C/ REJUNTE DE ARGAMASSA</v>
          </cell>
          <cell r="C1464">
            <v>0</v>
          </cell>
          <cell r="D1464">
            <v>0</v>
          </cell>
        </row>
        <row r="1465">
          <cell r="A1465" t="str">
            <v>75028/001</v>
          </cell>
          <cell r="B1465" t="str">
            <v>TUBO CERAMICO 75MM REJUNTADO COM ARGAMASSA DE CIMENTO E AREIA TRACO 1:3 - FORNECIMENTO E INSTALACAO</v>
          </cell>
          <cell r="C1465" t="str">
            <v>M</v>
          </cell>
          <cell r="D1465">
            <v>9.6</v>
          </cell>
        </row>
        <row r="1466">
          <cell r="A1466" t="str">
            <v>75028/002</v>
          </cell>
          <cell r="B1466" t="str">
            <v>TUBO CERÂMICO 100MM REJUNTADO COM ARGAMASSA DE CIMENTO E AREIA TRACO 1:3 - FORNECIMENTO E INSTALACAO</v>
          </cell>
          <cell r="C1466" t="str">
            <v>M</v>
          </cell>
          <cell r="D1466">
            <v>9.77</v>
          </cell>
        </row>
        <row r="1467">
          <cell r="A1467" t="str">
            <v>75028/003</v>
          </cell>
          <cell r="B1467" t="str">
            <v>TUBO CERÂMICO 150MM REJUNTADO COM ARGAMASSA DE CIMENTO E AREIA TRACO 1:3 - FORNECIMENTO E INSTALACAO</v>
          </cell>
          <cell r="C1467" t="str">
            <v>M</v>
          </cell>
          <cell r="D1467">
            <v>12</v>
          </cell>
        </row>
        <row r="1468">
          <cell r="A1468" t="str">
            <v>75028/004</v>
          </cell>
          <cell r="B1468" t="str">
            <v>TUBO CERÂMICO 200MM REJUNTADO COM ARGAMASSA DE CIMENTO E AREIA TRACO 1:3 - FORNECIMENTO E INSTALACAO</v>
          </cell>
          <cell r="C1468" t="str">
            <v>M</v>
          </cell>
          <cell r="D1468">
            <v>17.399999999999999</v>
          </cell>
        </row>
        <row r="1469">
          <cell r="A1469" t="str">
            <v>75028/005</v>
          </cell>
          <cell r="B1469" t="str">
            <v>TUBO CERAMICO 250MM REJUNTADO COM ARGAMASSA DE CIMENTO E AREIA TRACO 1:3 - FORNECIMENTO E INSTALACAO</v>
          </cell>
          <cell r="C1469" t="str">
            <v>M</v>
          </cell>
          <cell r="D1469">
            <v>27.04</v>
          </cell>
        </row>
        <row r="1470">
          <cell r="A1470" t="str">
            <v>75028/006</v>
          </cell>
          <cell r="B1470" t="str">
            <v>TUBO CERAMICO 300MM REJUNTADO COM ARGAMASSA DE CIMENTO E AREIA TRACO 1:3 - FORNECIMENTO E INSTALACAO</v>
          </cell>
          <cell r="C1470" t="str">
            <v>M</v>
          </cell>
          <cell r="D1470">
            <v>38.83</v>
          </cell>
        </row>
        <row r="1471">
          <cell r="A1471">
            <v>75030</v>
          </cell>
          <cell r="B1471" t="str">
            <v>TUBULAÇÃO EM PVC SOLDAVEL C/ CONEXÕES P/ AGUA FRIA</v>
          </cell>
          <cell r="C1471">
            <v>0</v>
          </cell>
          <cell r="D1471">
            <v>0</v>
          </cell>
        </row>
        <row r="1472">
          <cell r="A1472" t="str">
            <v>75030/001</v>
          </cell>
          <cell r="B1472" t="str">
            <v>TUBO PVC SOLDAVEL AGUA FRIA DN 25MM, INCLUSIVE CONEXOES - FORNECIMENTOE INSTALACAO</v>
          </cell>
          <cell r="C1472" t="str">
            <v>M</v>
          </cell>
          <cell r="D1472">
            <v>10.37</v>
          </cell>
        </row>
        <row r="1473">
          <cell r="A1473" t="str">
            <v>75030/002</v>
          </cell>
          <cell r="B1473" t="str">
            <v>TUBO PVC SOLDAVEL AGUA FRIA DN 32MM, INCLUSIVE CONEXOES - FORNECIMENTOE INSTALACAO</v>
          </cell>
          <cell r="C1473" t="str">
            <v>M</v>
          </cell>
          <cell r="D1473">
            <v>15.3</v>
          </cell>
        </row>
        <row r="1474">
          <cell r="A1474" t="str">
            <v>75030/003</v>
          </cell>
          <cell r="B1474" t="str">
            <v>TUBO PVC SOLDAVEL AGUA FRIA DN 40MM, INCLUSIVE CONEXOES - FORNECIMENTOE INSTALACAO</v>
          </cell>
          <cell r="C1474" t="str">
            <v>M</v>
          </cell>
          <cell r="D1474">
            <v>18.93</v>
          </cell>
        </row>
        <row r="1475">
          <cell r="A1475" t="str">
            <v>75030/004</v>
          </cell>
          <cell r="B1475" t="str">
            <v>TUBO PVC SOLDAVEL AGUA FRIA DN 50MM, INCLUSIVE CONEXOES - FORNECIMENTOE INSTALACAO</v>
          </cell>
          <cell r="C1475" t="str">
            <v>M</v>
          </cell>
          <cell r="D1475">
            <v>21.63</v>
          </cell>
        </row>
        <row r="1476">
          <cell r="A1476" t="str">
            <v>75030/005</v>
          </cell>
          <cell r="B1476" t="str">
            <v>TUBO PVC SOLDAVEL AGUA FRIA DN 60MM, INCLUSIVE CONEXOES - FORNECIMENTOE INSTALACAO</v>
          </cell>
          <cell r="C1476" t="str">
            <v>M</v>
          </cell>
          <cell r="D1476">
            <v>33.15</v>
          </cell>
        </row>
        <row r="1477">
          <cell r="A1477" t="str">
            <v>75030/006</v>
          </cell>
          <cell r="B1477" t="str">
            <v>TUBO PVC SOLDAVEL AGUA FRIA DN 75MM, INCLUSIVE CONEXOES - FORNECIMENTOE INSTALACAO</v>
          </cell>
          <cell r="C1477" t="str">
            <v>M</v>
          </cell>
          <cell r="D1477">
            <v>48.08</v>
          </cell>
        </row>
        <row r="1478">
          <cell r="A1478" t="str">
            <v>75030/007</v>
          </cell>
          <cell r="B1478" t="str">
            <v>TUBO PVC SOLDAVEL AGUA FRIA DN 85MM, INCLUSIVE CONEXOES - FORNECIMENTOE INSTALACAO</v>
          </cell>
          <cell r="C1478" t="str">
            <v>M</v>
          </cell>
          <cell r="D1478">
            <v>57.75</v>
          </cell>
        </row>
        <row r="1479">
          <cell r="A1479">
            <v>75031</v>
          </cell>
          <cell r="B1479" t="str">
            <v>TUBULAÇÃO EM CPVC S/ CONEXÕES P/ AGUA QUENTE</v>
          </cell>
          <cell r="C1479">
            <v>0</v>
          </cell>
          <cell r="D1479">
            <v>0</v>
          </cell>
        </row>
        <row r="1480">
          <cell r="A1480" t="str">
            <v>75031/001</v>
          </cell>
          <cell r="B1480" t="str">
            <v>TUBO CPVC 15MM - FORNECIMENTO E INSTALACAO</v>
          </cell>
          <cell r="C1480" t="str">
            <v>M</v>
          </cell>
          <cell r="D1480">
            <v>8.1999999999999993</v>
          </cell>
        </row>
        <row r="1481">
          <cell r="A1481" t="str">
            <v>75031/002</v>
          </cell>
          <cell r="B1481" t="str">
            <v>TUBO CPVC 22MM - FORNECIMENTO E INSTALACAO</v>
          </cell>
          <cell r="C1481" t="str">
            <v>M</v>
          </cell>
          <cell r="D1481">
            <v>13.42</v>
          </cell>
        </row>
        <row r="1482">
          <cell r="A1482" t="str">
            <v>75031/003</v>
          </cell>
          <cell r="B1482" t="str">
            <v>TUBO CPVC 28MM - FORNECIMENTO E INSTALACAO</v>
          </cell>
          <cell r="C1482" t="str">
            <v>M</v>
          </cell>
          <cell r="D1482">
            <v>20.59</v>
          </cell>
        </row>
        <row r="1483">
          <cell r="A1483">
            <v>75051</v>
          </cell>
          <cell r="B1483" t="str">
            <v>TUBULAÇÃO EM PVC SOLDAVEL S/ CONEXÕES P/ AGUA FRIA</v>
          </cell>
          <cell r="C1483">
            <v>0</v>
          </cell>
          <cell r="D1483">
            <v>0</v>
          </cell>
        </row>
        <row r="1484">
          <cell r="A1484" t="str">
            <v>75051/001</v>
          </cell>
          <cell r="B1484" t="str">
            <v>TUBO DE PVC SOLDAVEL, SEM CONEXOES 20MM - FORNECIMENTO E INSTALACAO</v>
          </cell>
          <cell r="C1484" t="str">
            <v>M</v>
          </cell>
          <cell r="D1484">
            <v>3.27</v>
          </cell>
        </row>
        <row r="1485">
          <cell r="A1485" t="str">
            <v>75051/002</v>
          </cell>
          <cell r="B1485" t="str">
            <v>TUBO DE PVC SOLDAVEL, SEM CONEXOES 25MM - FORNECIMENTO E INSTALACAO</v>
          </cell>
          <cell r="C1485" t="str">
            <v>M</v>
          </cell>
          <cell r="D1485">
            <v>4.18</v>
          </cell>
        </row>
        <row r="1486">
          <cell r="A1486" t="str">
            <v>75051/003</v>
          </cell>
          <cell r="B1486" t="str">
            <v>TUBO DE PVC SOLDAVEL, SEM CONEXOES 32MM - FORNECIMENTO E INSTALACAO</v>
          </cell>
          <cell r="C1486" t="str">
            <v>M</v>
          </cell>
          <cell r="D1486">
            <v>7.21</v>
          </cell>
        </row>
        <row r="1487">
          <cell r="A1487" t="str">
            <v>75051/004</v>
          </cell>
          <cell r="B1487" t="str">
            <v>TUBO DE PVC SOLDAVEL, SEM CONEXOES 40MM - FORNECIMENTO E INSTALACAO</v>
          </cell>
          <cell r="C1487" t="str">
            <v>M</v>
          </cell>
          <cell r="D1487">
            <v>10.199999999999999</v>
          </cell>
        </row>
        <row r="1488">
          <cell r="A1488" t="str">
            <v>75051/005</v>
          </cell>
          <cell r="B1488" t="str">
            <v>TUBO DE PVC SOLDAVEL, SEM CONEXOES 50MM - FORNECIMENTO E INSTALACAO</v>
          </cell>
          <cell r="C1488" t="str">
            <v>M</v>
          </cell>
          <cell r="D1488">
            <v>12.05</v>
          </cell>
        </row>
        <row r="1489">
          <cell r="A1489" t="str">
            <v>75051/006</v>
          </cell>
          <cell r="B1489" t="str">
            <v>TUBO DE PVC SOLDAVEL, SEM CONEXOES 60MM - FORNECIMENTO E INSTALACAO</v>
          </cell>
          <cell r="C1489" t="str">
            <v>M</v>
          </cell>
          <cell r="D1489">
            <v>20.03</v>
          </cell>
        </row>
        <row r="1490">
          <cell r="A1490" t="str">
            <v>75051/007</v>
          </cell>
          <cell r="B1490" t="str">
            <v>TUBO DE PVC SOLDAVEL, SEM CONEXOES 85MM - FORNECIMENTO E INSTALACAO</v>
          </cell>
          <cell r="C1490" t="str">
            <v>M</v>
          </cell>
          <cell r="D1490">
            <v>39.1</v>
          </cell>
        </row>
        <row r="1491">
          <cell r="A1491">
            <v>180</v>
          </cell>
          <cell r="B1491" t="str">
            <v>CONEXOES</v>
          </cell>
          <cell r="C1491">
            <v>0</v>
          </cell>
          <cell r="D1491">
            <v>0</v>
          </cell>
        </row>
        <row r="1492">
          <cell r="A1492">
            <v>72291</v>
          </cell>
          <cell r="B1492" t="str">
            <v>CAIXA SIFONADA EM PVC 150X185X75MM SIMPLES - FORNECIMENTO E INSTALAÇÃO</v>
          </cell>
          <cell r="C1492" t="str">
            <v>UN</v>
          </cell>
          <cell r="D1492">
            <v>33.44</v>
          </cell>
        </row>
        <row r="1493">
          <cell r="A1493">
            <v>72293</v>
          </cell>
          <cell r="B1493" t="str">
            <v>CAP PVC ESGOTO 50MM (TAMPÃO) - FORNECIMENTO E INSTALAÇÃO</v>
          </cell>
          <cell r="C1493" t="str">
            <v>UN</v>
          </cell>
          <cell r="D1493">
            <v>4.24</v>
          </cell>
        </row>
        <row r="1494">
          <cell r="A1494">
            <v>72294</v>
          </cell>
          <cell r="B1494" t="str">
            <v>CAP PVC ESGOTO 75MM (TAMPÃO) - FORNECIMENTO E INSTALAÇÃO</v>
          </cell>
          <cell r="C1494" t="str">
            <v>UN</v>
          </cell>
          <cell r="D1494">
            <v>6.72</v>
          </cell>
        </row>
        <row r="1495">
          <cell r="A1495">
            <v>72295</v>
          </cell>
          <cell r="B1495" t="str">
            <v>CAP PVC ESGOTO 100MM (TAMPÃO) - FORNECIMENTO E INSTALAÇÃO</v>
          </cell>
          <cell r="C1495" t="str">
            <v>UN</v>
          </cell>
          <cell r="D1495">
            <v>9.1300000000000008</v>
          </cell>
        </row>
        <row r="1496">
          <cell r="A1496">
            <v>72297</v>
          </cell>
          <cell r="B1496" t="str">
            <v>COTOVELO DE AÇO GALVANIZADO 1.1/2" - FORNECIMENTO E INSTALAÇÃO</v>
          </cell>
          <cell r="C1496" t="str">
            <v>UN</v>
          </cell>
          <cell r="D1496">
            <v>28.86</v>
          </cell>
        </row>
        <row r="1497">
          <cell r="A1497">
            <v>72298</v>
          </cell>
          <cell r="B1497" t="str">
            <v>COTOVELO DE AÇO GALVANIZADO 1.1/4" - FORNECIMENTO E INSTALAÇÃO</v>
          </cell>
          <cell r="C1497" t="str">
            <v>UN</v>
          </cell>
          <cell r="D1497">
            <v>22.55</v>
          </cell>
        </row>
        <row r="1498">
          <cell r="A1498">
            <v>72300</v>
          </cell>
          <cell r="B1498" t="str">
            <v>COTOVELO DE AÇO GALVANIZADO 1" - FORNECIMENTO E INSTALAÇÃO</v>
          </cell>
          <cell r="C1498" t="str">
            <v>UN</v>
          </cell>
          <cell r="D1498">
            <v>14.52</v>
          </cell>
        </row>
        <row r="1499">
          <cell r="A1499">
            <v>72301</v>
          </cell>
          <cell r="B1499" t="str">
            <v>COTOVELO DE AÇO GALVANIZADO 1/2" - FORNECIMENTO E INSTALAÇÃO</v>
          </cell>
          <cell r="C1499" t="str">
            <v>UN</v>
          </cell>
          <cell r="D1499">
            <v>10.53</v>
          </cell>
        </row>
        <row r="1500">
          <cell r="A1500">
            <v>72302</v>
          </cell>
          <cell r="B1500" t="str">
            <v>COTOVELO DE AÇO GALVANIZADO 2.1/2"</v>
          </cell>
          <cell r="C1500" t="str">
            <v>UN</v>
          </cell>
          <cell r="D1500">
            <v>66.28</v>
          </cell>
        </row>
        <row r="1501">
          <cell r="A1501">
            <v>72303</v>
          </cell>
          <cell r="B1501" t="str">
            <v>COTOVELO DE AÇO GALVANIZADO 2.1/2" - FORNECIMENTO E INSTALAÇÃO</v>
          </cell>
          <cell r="C1501" t="str">
            <v>UN</v>
          </cell>
          <cell r="D1501">
            <v>39.44</v>
          </cell>
        </row>
        <row r="1502">
          <cell r="A1502">
            <v>72304</v>
          </cell>
          <cell r="B1502" t="str">
            <v>COTOVELO DE AÇO GALVANIZADO 3" - FORNECIMENTO E INSTALAÇÃO</v>
          </cell>
          <cell r="C1502" t="str">
            <v>UN</v>
          </cell>
          <cell r="D1502">
            <v>86.4</v>
          </cell>
        </row>
        <row r="1503">
          <cell r="A1503">
            <v>72305</v>
          </cell>
          <cell r="B1503" t="str">
            <v>COTOVELO DE AÇO GALVANIZADO 3/4" - FORNECIMENTO E INSTALAÇÃO</v>
          </cell>
          <cell r="C1503" t="str">
            <v>UN</v>
          </cell>
          <cell r="D1503">
            <v>11.98</v>
          </cell>
        </row>
        <row r="1504">
          <cell r="A1504">
            <v>72306</v>
          </cell>
          <cell r="B1504" t="str">
            <v>COTOVELO DE AÇO GALVANIZADO 4" - FORNECIMENTO E INSTALAÇÃO</v>
          </cell>
          <cell r="C1504" t="str">
            <v>UN</v>
          </cell>
          <cell r="D1504">
            <v>144.58000000000001</v>
          </cell>
        </row>
        <row r="1505">
          <cell r="A1505">
            <v>72307</v>
          </cell>
          <cell r="B1505" t="str">
            <v>COTOVELO DE AÇO GALVANIZADO 5" - FORNECIMENTO E INSTALAÇÃO</v>
          </cell>
          <cell r="C1505" t="str">
            <v>UN</v>
          </cell>
          <cell r="D1505">
            <v>343.61</v>
          </cell>
        </row>
        <row r="1506">
          <cell r="A1506">
            <v>72313</v>
          </cell>
          <cell r="B1506" t="str">
            <v>COTOVELO DE AÇO GALVANIZADO 6" - FORNECIMENTO E INSTALAÇÃO</v>
          </cell>
          <cell r="C1506" t="str">
            <v>UN</v>
          </cell>
          <cell r="D1506">
            <v>426.27</v>
          </cell>
        </row>
        <row r="1507">
          <cell r="A1507">
            <v>72314</v>
          </cell>
          <cell r="B1507" t="str">
            <v>COTOVELO DE COBRE 42MM, LIGAÇÃO SOLDADA - FORNECIMENTO E INSTALAÇÃO</v>
          </cell>
          <cell r="C1507" t="str">
            <v>UN</v>
          </cell>
          <cell r="D1507">
            <v>45.5</v>
          </cell>
        </row>
        <row r="1508">
          <cell r="A1508">
            <v>72317</v>
          </cell>
          <cell r="B1508" t="str">
            <v>COTOVELO DE COBRE 54MM, LIGAÇÃO SOLDADA - FORNECIMENTO E INSTALAÇÃO</v>
          </cell>
          <cell r="C1508" t="str">
            <v>UN</v>
          </cell>
          <cell r="D1508">
            <v>65.23</v>
          </cell>
        </row>
        <row r="1509">
          <cell r="A1509">
            <v>72318</v>
          </cell>
          <cell r="B1509" t="str">
            <v>COTOVELO DE COBRE 66MM, LIGAÇÃO SOLDADA - FORNECIMENTO E INSTALAÇÃO</v>
          </cell>
          <cell r="C1509" t="str">
            <v>UN</v>
          </cell>
          <cell r="D1509">
            <v>184.36</v>
          </cell>
        </row>
        <row r="1510">
          <cell r="A1510">
            <v>72320</v>
          </cell>
          <cell r="B1510" t="str">
            <v>COTOVELO DE COBRE 79MM, LIGAÇÃO SOLDADA - FORNECIMENTO E INSTALAÇÃO</v>
          </cell>
          <cell r="C1510" t="str">
            <v>UN</v>
          </cell>
          <cell r="D1510">
            <v>219.45</v>
          </cell>
        </row>
        <row r="1511">
          <cell r="A1511">
            <v>72431</v>
          </cell>
          <cell r="B1511" t="str">
            <v>TE DE PVC ROSQUEAVEL AGUA FRIA 1.1/2" - FORNECIMENTO E INSTALACAO</v>
          </cell>
          <cell r="C1511" t="str">
            <v>UN</v>
          </cell>
          <cell r="D1511">
            <v>17.34</v>
          </cell>
        </row>
        <row r="1512">
          <cell r="A1512">
            <v>72432</v>
          </cell>
          <cell r="B1512" t="str">
            <v>TE DE PVC ROSQUEAVEL AGUA FRIA 1.1/4" - FORNECIMENTO E INSTALACAO</v>
          </cell>
          <cell r="C1512" t="str">
            <v>UN</v>
          </cell>
          <cell r="D1512">
            <v>15.97</v>
          </cell>
        </row>
        <row r="1513">
          <cell r="A1513">
            <v>72433</v>
          </cell>
          <cell r="B1513" t="str">
            <v>TE DE PVC ROSQUEAVEL AGUA FRIA 1" - FORNECIMENTO E INSTALACAO</v>
          </cell>
          <cell r="C1513" t="str">
            <v>UN</v>
          </cell>
          <cell r="D1513">
            <v>8.92</v>
          </cell>
        </row>
        <row r="1514">
          <cell r="A1514">
            <v>72434</v>
          </cell>
          <cell r="B1514" t="str">
            <v>TE DE PVC ROSQUEAVEL AGUA FRIA 1/2" - FORNECIMENTO E INSTALACAO</v>
          </cell>
          <cell r="C1514" t="str">
            <v>UN</v>
          </cell>
          <cell r="D1514">
            <v>4.58</v>
          </cell>
        </row>
        <row r="1515">
          <cell r="A1515">
            <v>72435</v>
          </cell>
          <cell r="B1515" t="str">
            <v>TE DE PVC ROSQUEAVEL AGUA FRIA 2" - FORNECIMENTO E INSTALACAO</v>
          </cell>
          <cell r="C1515" t="str">
            <v>UN</v>
          </cell>
          <cell r="D1515">
            <v>27.93</v>
          </cell>
        </row>
        <row r="1516">
          <cell r="A1516">
            <v>72436</v>
          </cell>
          <cell r="B1516" t="str">
            <v>TE DE PVC ROSQUEAVEL AGUA FRIA 3/4" - FORNECIMENTO E INSTALACAO</v>
          </cell>
          <cell r="C1516" t="str">
            <v>UN</v>
          </cell>
          <cell r="D1516">
            <v>5.21</v>
          </cell>
        </row>
        <row r="1517">
          <cell r="A1517">
            <v>72437</v>
          </cell>
          <cell r="B1517" t="str">
            <v>TE DE PVC SOLDAVEL AGUA FRIA 110MM - FORNECIMENTO E INSTALACAO</v>
          </cell>
          <cell r="C1517" t="str">
            <v>UN</v>
          </cell>
          <cell r="D1517">
            <v>111.84</v>
          </cell>
        </row>
        <row r="1518">
          <cell r="A1518">
            <v>72438</v>
          </cell>
          <cell r="B1518" t="str">
            <v>TE DE PVC SOLDAVEL AGUA FRIA 20MM - FORNECIMENTO E INSTALACAO</v>
          </cell>
          <cell r="C1518" t="str">
            <v>UN</v>
          </cell>
          <cell r="D1518">
            <v>3.68</v>
          </cell>
        </row>
        <row r="1519">
          <cell r="A1519">
            <v>72439</v>
          </cell>
          <cell r="B1519" t="str">
            <v>TE DE PVC SOLDAVEL AGUA FRIA 25MM - FORNECIMENTO E INSTALACAO</v>
          </cell>
          <cell r="C1519" t="str">
            <v>UN</v>
          </cell>
          <cell r="D1519">
            <v>4.0199999999999996</v>
          </cell>
        </row>
        <row r="1520">
          <cell r="A1520">
            <v>72440</v>
          </cell>
          <cell r="B1520" t="str">
            <v>TE DE PVC SOLDAVEL AGUA FRIA 32MM - FORNECIMENTO E INSTALACAO</v>
          </cell>
          <cell r="C1520" t="str">
            <v>UN</v>
          </cell>
          <cell r="D1520">
            <v>5.64</v>
          </cell>
        </row>
        <row r="1521">
          <cell r="A1521">
            <v>72441</v>
          </cell>
          <cell r="B1521" t="str">
            <v>TE DE PVC SOLDAVEL AGUA FRIA 40MM - FORNECIMENTO E INSTALACAO</v>
          </cell>
          <cell r="C1521" t="str">
            <v>UN</v>
          </cell>
          <cell r="D1521">
            <v>9.6999999999999993</v>
          </cell>
        </row>
        <row r="1522">
          <cell r="A1522">
            <v>72442</v>
          </cell>
          <cell r="B1522" t="str">
            <v>TE DE PVC SOLDAVEL AGUA FRIA 50MM - FORNECIMENTO E INSTALACAO</v>
          </cell>
          <cell r="C1522" t="str">
            <v>UN</v>
          </cell>
          <cell r="D1522">
            <v>10.81</v>
          </cell>
        </row>
        <row r="1523">
          <cell r="A1523">
            <v>72443</v>
          </cell>
          <cell r="B1523" t="str">
            <v>TE DE PVC SOLDAVEL AGUA FRIA 60MM - FORNECIMENTO E INSTALACAO</v>
          </cell>
          <cell r="C1523" t="str">
            <v>UN</v>
          </cell>
          <cell r="D1523">
            <v>27.45</v>
          </cell>
        </row>
        <row r="1524">
          <cell r="A1524">
            <v>72444</v>
          </cell>
          <cell r="B1524" t="str">
            <v>TE DE PVC SOLDAVEL AGUA FRIA 75MM - FORNECIMENTO E INSTALACAO</v>
          </cell>
          <cell r="C1524" t="str">
            <v>UN</v>
          </cell>
          <cell r="D1524">
            <v>43.14</v>
          </cell>
        </row>
        <row r="1525">
          <cell r="A1525">
            <v>72445</v>
          </cell>
          <cell r="B1525" t="str">
            <v>TE DE PVC SOLDAVEL AGUA FRIA 85MM - FORNECIMENTO E INSTALACAO</v>
          </cell>
          <cell r="C1525" t="str">
            <v>UN</v>
          </cell>
          <cell r="D1525">
            <v>57.76</v>
          </cell>
        </row>
        <row r="1526">
          <cell r="A1526">
            <v>72446</v>
          </cell>
          <cell r="B1526" t="str">
            <v>TE REDUÇÃO PVC ROSQUEAVEL AGUA FRIA 1.1/2X3/4" - FORNECIMENTO E INSTALACAO</v>
          </cell>
          <cell r="C1526" t="str">
            <v>UN</v>
          </cell>
          <cell r="D1526">
            <v>14.99</v>
          </cell>
        </row>
        <row r="1527">
          <cell r="A1527">
            <v>72447</v>
          </cell>
          <cell r="B1527" t="str">
            <v>TE REDUÇÃO PVC ROSQUEAVEL AGUA FRIA 1X3/4" - FORNECIMENTO E INSTALACAO</v>
          </cell>
          <cell r="C1527" t="str">
            <v>UN</v>
          </cell>
          <cell r="D1527">
            <v>8.35</v>
          </cell>
        </row>
        <row r="1528">
          <cell r="A1528">
            <v>72448</v>
          </cell>
          <cell r="B1528" t="str">
            <v>TE REDUÇÃO PVC ROSQUEAVEL AGUA FRIA 3/4X1/2" - FORNECIMENTO E INSTALACAO</v>
          </cell>
          <cell r="C1528" t="str">
            <v>UN</v>
          </cell>
          <cell r="D1528">
            <v>6.25</v>
          </cell>
        </row>
        <row r="1529">
          <cell r="A1529">
            <v>72449</v>
          </cell>
          <cell r="B1529" t="str">
            <v>TE REDUÇÃO PVC SOLDAVEL AGUA FRIA 110X60MM - FORNECIMENTO E INSTALACAO</v>
          </cell>
          <cell r="C1529" t="str">
            <v>UN</v>
          </cell>
          <cell r="D1529">
            <v>75.19</v>
          </cell>
        </row>
        <row r="1530">
          <cell r="A1530">
            <v>72450</v>
          </cell>
          <cell r="B1530" t="str">
            <v>TE REDUÇÃO PVC SOLDAVEL AGUA FRIA 25X20MM - FORNECIMENTO E INSTALACAO</v>
          </cell>
          <cell r="C1530" t="str">
            <v>UN</v>
          </cell>
          <cell r="D1530">
            <v>4.95</v>
          </cell>
        </row>
        <row r="1531">
          <cell r="A1531">
            <v>72451</v>
          </cell>
          <cell r="B1531" t="str">
            <v>TE REDUÇÃO PVC SOLDAVEL AGUA FRIA 32X25MM - FORNECIMENTO E INSTALACAO</v>
          </cell>
          <cell r="C1531" t="str">
            <v>UN</v>
          </cell>
          <cell r="D1531">
            <v>7.3</v>
          </cell>
        </row>
        <row r="1532">
          <cell r="A1532">
            <v>72452</v>
          </cell>
          <cell r="B1532" t="str">
            <v>TE REDUÇÃO PVC SOLDAVEL AGUA FRIA 40X32MM - FORNECIMENTO E INSTALACAO</v>
          </cell>
          <cell r="C1532" t="str">
            <v>UN</v>
          </cell>
          <cell r="D1532">
            <v>8.7899999999999991</v>
          </cell>
        </row>
        <row r="1533">
          <cell r="A1533">
            <v>72453</v>
          </cell>
          <cell r="B1533" t="str">
            <v>TE REDUÇÃO PVC SOLDAVEL AGUA FRIA 50X20MM - FORNECIMENTO E INSTALACAO</v>
          </cell>
          <cell r="C1533" t="str">
            <v>UN</v>
          </cell>
          <cell r="D1533">
            <v>11.11</v>
          </cell>
        </row>
        <row r="1534">
          <cell r="A1534">
            <v>72454</v>
          </cell>
          <cell r="B1534" t="str">
            <v>TE REDUÇÃO PVC SOLDAVEL AGUA FRIA 50X25MM - FORNECIMENTO E INSTALACAO</v>
          </cell>
          <cell r="C1534" t="str">
            <v>UN</v>
          </cell>
          <cell r="D1534">
            <v>11.13</v>
          </cell>
        </row>
        <row r="1535">
          <cell r="A1535">
            <v>72455</v>
          </cell>
          <cell r="B1535" t="str">
            <v>TE REDUÇÃO PVC SOLDAVEL AGUA FRIA 50X32MM - FORNECIMENTO E INSTALACAO</v>
          </cell>
          <cell r="C1535" t="str">
            <v>UN</v>
          </cell>
          <cell r="D1535">
            <v>14.6</v>
          </cell>
        </row>
        <row r="1536">
          <cell r="A1536">
            <v>72456</v>
          </cell>
          <cell r="B1536" t="str">
            <v>TE REDUÇÃO PVC SOLDAVEL AGUA FRIA 50X40MM - FORNECIMENTO E INSTALACAO</v>
          </cell>
          <cell r="C1536" t="str">
            <v>UN</v>
          </cell>
          <cell r="D1536">
            <v>17.190000000000001</v>
          </cell>
        </row>
        <row r="1537">
          <cell r="A1537">
            <v>72457</v>
          </cell>
          <cell r="B1537" t="str">
            <v>TE REDUCAO PVC SOLDAVEL AGUA FRIA 75X50MM - FORNECIMENTO E INSTALACAO</v>
          </cell>
          <cell r="C1537" t="str">
            <v>UN</v>
          </cell>
          <cell r="D1537">
            <v>31.8</v>
          </cell>
        </row>
        <row r="1538">
          <cell r="A1538">
            <v>72458</v>
          </cell>
          <cell r="B1538" t="str">
            <v>TE REDUCAO PVC SOLDAVEL AGUA FRIA 85X60MM - FORNECIMENTO E INSTALACAO</v>
          </cell>
          <cell r="C1538" t="str">
            <v>UN</v>
          </cell>
          <cell r="D1538">
            <v>61.29</v>
          </cell>
        </row>
        <row r="1539">
          <cell r="A1539">
            <v>72459</v>
          </cell>
          <cell r="B1539" t="str">
            <v>TE SANITARIO 100X100MM, JUNTA SOLDADA - FORNECIMENTO E INSTALACAO</v>
          </cell>
          <cell r="C1539" t="str">
            <v>UN</v>
          </cell>
          <cell r="D1539">
            <v>19.93</v>
          </cell>
        </row>
        <row r="1540">
          <cell r="A1540">
            <v>72460</v>
          </cell>
          <cell r="B1540" t="str">
            <v>TE SANITARIO 100X100MM, COM ANEIS - FORNECIMENTO E INSTALACAO</v>
          </cell>
          <cell r="C1540" t="str">
            <v>UN</v>
          </cell>
          <cell r="D1540">
            <v>24.32</v>
          </cell>
        </row>
        <row r="1541">
          <cell r="A1541">
            <v>72461</v>
          </cell>
          <cell r="B1541" t="str">
            <v>TE SANITARIO 100X50MM, COM ANÉIS - FORNECIMENTO E INSTALACAO</v>
          </cell>
          <cell r="C1541" t="str">
            <v>UN</v>
          </cell>
          <cell r="D1541">
            <v>21.39</v>
          </cell>
        </row>
        <row r="1542">
          <cell r="A1542">
            <v>72462</v>
          </cell>
          <cell r="B1542" t="str">
            <v>TE SANITARIO 100X75MM, COM ANÉIS - FORNECIMENTO E INSTALACAO</v>
          </cell>
          <cell r="C1542" t="str">
            <v>UN</v>
          </cell>
          <cell r="D1542">
            <v>21.77</v>
          </cell>
        </row>
        <row r="1543">
          <cell r="A1543">
            <v>72463</v>
          </cell>
          <cell r="B1543" t="str">
            <v>TE SANITARIO 50X50MM, JUNTA SOLDADA - FORNECIMENTO E INSTALACAO</v>
          </cell>
          <cell r="C1543" t="str">
            <v>UN</v>
          </cell>
          <cell r="D1543">
            <v>9.9499999999999993</v>
          </cell>
        </row>
        <row r="1544">
          <cell r="A1544">
            <v>72464</v>
          </cell>
          <cell r="B1544" t="str">
            <v>TE SANITARIO 50X50MM, COM ANÉIS - FORNECIMENTO E INSTALACAO</v>
          </cell>
          <cell r="C1544" t="str">
            <v>UN</v>
          </cell>
          <cell r="D1544">
            <v>12.25</v>
          </cell>
        </row>
        <row r="1545">
          <cell r="A1545">
            <v>72465</v>
          </cell>
          <cell r="B1545" t="str">
            <v>TE SANITARIO 75X50MM, COM ANÉIS - FORNECIMENTO E INSTALACAO</v>
          </cell>
          <cell r="C1545" t="str">
            <v>UN</v>
          </cell>
          <cell r="D1545">
            <v>17.149999999999999</v>
          </cell>
        </row>
        <row r="1546">
          <cell r="A1546">
            <v>72466</v>
          </cell>
          <cell r="B1546" t="str">
            <v>TE SANITARIO 75X75MM, JUNTA SOLDADA - FORNECIMENTO E INSTALACAO</v>
          </cell>
          <cell r="C1546" t="str">
            <v>UN</v>
          </cell>
          <cell r="D1546">
            <v>17.940000000000001</v>
          </cell>
        </row>
        <row r="1547">
          <cell r="A1547">
            <v>72467</v>
          </cell>
          <cell r="B1547" t="str">
            <v>TE SANITARIO 75X75MM, COM ANEIS - FORNECIMENTO E INSTALACAO</v>
          </cell>
          <cell r="C1547" t="str">
            <v>UN</v>
          </cell>
          <cell r="D1547">
            <v>22.28</v>
          </cell>
        </row>
        <row r="1548">
          <cell r="A1548">
            <v>72474</v>
          </cell>
          <cell r="B1548" t="str">
            <v>UNIAO DE ACO GALVANIZADO 1.1/2" - FORNECIMENTO E INSTALACAO</v>
          </cell>
          <cell r="C1548" t="str">
            <v>UN</v>
          </cell>
          <cell r="D1548">
            <v>47.63</v>
          </cell>
        </row>
        <row r="1549">
          <cell r="A1549">
            <v>72475</v>
          </cell>
          <cell r="B1549" t="str">
            <v>UNIAO DE ACO GALVANIZADO 1.1/4" - FORNECIMENTO E INSTALACAO</v>
          </cell>
          <cell r="C1549" t="str">
            <v>UN</v>
          </cell>
          <cell r="D1549">
            <v>41.48</v>
          </cell>
        </row>
        <row r="1550">
          <cell r="A1550">
            <v>72476</v>
          </cell>
          <cell r="B1550" t="str">
            <v>UNIAO DE ACO GALVANIZADO 1" - FORNECIMENTO E INSTALACAO</v>
          </cell>
          <cell r="C1550" t="str">
            <v>UN</v>
          </cell>
          <cell r="D1550">
            <v>28.98</v>
          </cell>
        </row>
        <row r="1551">
          <cell r="A1551">
            <v>72477</v>
          </cell>
          <cell r="B1551" t="str">
            <v>UNIAO DE ACO GALVANIZADO 1/2" - FORNECIMENTO E INSTALACAO</v>
          </cell>
          <cell r="C1551" t="str">
            <v>UN</v>
          </cell>
          <cell r="D1551">
            <v>20.02</v>
          </cell>
        </row>
        <row r="1552">
          <cell r="A1552">
            <v>72478</v>
          </cell>
          <cell r="B1552" t="str">
            <v>UNIAO DE ACO GALVANIZADO 2.1/2" - FORNECIMENTO E INSTALACAO</v>
          </cell>
          <cell r="C1552" t="str">
            <v>UN</v>
          </cell>
          <cell r="D1552">
            <v>104.42</v>
          </cell>
        </row>
        <row r="1553">
          <cell r="A1553">
            <v>72479</v>
          </cell>
          <cell r="B1553" t="str">
            <v>UNIAO DE ACO GALVANIZADO 2" - FORNECIMENTO E INSTALACAO</v>
          </cell>
          <cell r="C1553" t="str">
            <v>UN</v>
          </cell>
          <cell r="D1553">
            <v>69.41</v>
          </cell>
        </row>
        <row r="1554">
          <cell r="A1554">
            <v>72480</v>
          </cell>
          <cell r="B1554" t="str">
            <v>UNIAO DE ACO GALVANIZADO 3" - FORNECIMENTO E INSTALACAO</v>
          </cell>
          <cell r="C1554" t="str">
            <v>UN</v>
          </cell>
          <cell r="D1554">
            <v>151.6</v>
          </cell>
        </row>
        <row r="1555">
          <cell r="A1555">
            <v>72481</v>
          </cell>
          <cell r="B1555" t="str">
            <v>UNIAO DE ACO GALVANIZADO 3/4" - FORNECIMENTO E INSTALACAO</v>
          </cell>
          <cell r="C1555" t="str">
            <v>UN</v>
          </cell>
          <cell r="D1555">
            <v>26.02</v>
          </cell>
        </row>
        <row r="1556">
          <cell r="A1556">
            <v>72482</v>
          </cell>
          <cell r="B1556" t="str">
            <v>UNIAO DE ACO GALVANIZADO 4" - FORNECIMENTO E INSTALACAO</v>
          </cell>
          <cell r="C1556" t="str">
            <v>UN</v>
          </cell>
          <cell r="D1556">
            <v>201.49</v>
          </cell>
        </row>
        <row r="1557">
          <cell r="A1557">
            <v>72539</v>
          </cell>
          <cell r="B1557" t="str">
            <v>CURVA PVC 90º ESGOTO 100X50MM COM VISITA - FORNECIMENTO E INSTALACAO</v>
          </cell>
          <cell r="C1557" t="str">
            <v>UN</v>
          </cell>
          <cell r="D1557">
            <v>16.64</v>
          </cell>
        </row>
        <row r="1558">
          <cell r="A1558">
            <v>72540</v>
          </cell>
          <cell r="B1558" t="str">
            <v>CURVA PVC 90º ESGOTO 100X75MM COM VISITA - FORNECIMENTO E INSTALACAO</v>
          </cell>
          <cell r="C1558" t="str">
            <v>UN</v>
          </cell>
          <cell r="D1558">
            <v>37.380000000000003</v>
          </cell>
        </row>
        <row r="1559">
          <cell r="A1559">
            <v>72541</v>
          </cell>
          <cell r="B1559" t="str">
            <v>CURVA PVC CURTA 90º ESGOTO 100MM - FORNECIMENTO E INSTALACAO</v>
          </cell>
          <cell r="C1559" t="str">
            <v>UN</v>
          </cell>
          <cell r="D1559">
            <v>20.64</v>
          </cell>
        </row>
        <row r="1560">
          <cell r="A1560">
            <v>72542</v>
          </cell>
          <cell r="B1560" t="str">
            <v>CURVA PVC LONGA 90º ESGOTO 100MM - FORNECIMENTO E INSTALACAO</v>
          </cell>
          <cell r="C1560" t="str">
            <v>UN</v>
          </cell>
          <cell r="D1560">
            <v>34.65</v>
          </cell>
        </row>
        <row r="1561">
          <cell r="A1561">
            <v>72543</v>
          </cell>
          <cell r="B1561" t="str">
            <v>CURVA PVC LONGA 45º ESGOTO 100MM - FORNECIMENTO E INSTALACAO</v>
          </cell>
          <cell r="C1561" t="str">
            <v>UN</v>
          </cell>
          <cell r="D1561">
            <v>35.21</v>
          </cell>
        </row>
        <row r="1562">
          <cell r="A1562">
            <v>72544</v>
          </cell>
          <cell r="B1562" t="str">
            <v>CURVA PVC CURTA 90º ESGOTO 50MM - FORNECIMENTO E INSTALACAO</v>
          </cell>
          <cell r="C1562" t="str">
            <v>UN</v>
          </cell>
          <cell r="D1562">
            <v>10.7</v>
          </cell>
        </row>
        <row r="1563">
          <cell r="A1563">
            <v>72545</v>
          </cell>
          <cell r="B1563" t="str">
            <v>CURVA PVC LONGA 90º ESGOTO 50MM - FORNECIMENTO E INSTALACAO</v>
          </cell>
          <cell r="C1563" t="str">
            <v>UN</v>
          </cell>
          <cell r="D1563">
            <v>8.93</v>
          </cell>
        </row>
        <row r="1564">
          <cell r="A1564">
            <v>72546</v>
          </cell>
          <cell r="B1564" t="str">
            <v>CURVA PVC LONGA 45º ESGOTO 50MM - FORNECIMENTO E INSTALACAO</v>
          </cell>
          <cell r="C1564" t="str">
            <v>UN</v>
          </cell>
          <cell r="D1564">
            <v>15.71</v>
          </cell>
        </row>
        <row r="1565">
          <cell r="A1565">
            <v>72547</v>
          </cell>
          <cell r="B1565" t="str">
            <v>CURVA PVC CURTA 90º ESGOTO 40MM - FORNECIMENTO E INSTALACAO</v>
          </cell>
          <cell r="C1565" t="str">
            <v>UN</v>
          </cell>
          <cell r="D1565">
            <v>5.07</v>
          </cell>
        </row>
        <row r="1566">
          <cell r="A1566">
            <v>72548</v>
          </cell>
          <cell r="B1566" t="str">
            <v>CURVA PVC LONGA 90º ESGOTO 40MM - FORNECIMENTO E INSTALACAO</v>
          </cell>
          <cell r="C1566" t="str">
            <v>UN</v>
          </cell>
          <cell r="D1566">
            <v>5.73</v>
          </cell>
        </row>
        <row r="1567">
          <cell r="A1567">
            <v>72550</v>
          </cell>
          <cell r="B1567" t="str">
            <v>CURVA PVC CURTA 90º ESGOTO 75MM - FORNECIMENTO E INSTALACAO</v>
          </cell>
          <cell r="C1567" t="str">
            <v>UN</v>
          </cell>
          <cell r="D1567">
            <v>18.3</v>
          </cell>
        </row>
        <row r="1568">
          <cell r="A1568">
            <v>72551</v>
          </cell>
          <cell r="B1568" t="str">
            <v>CURVA PVC LONGA 90º ESGOTO 75MM - FORNECIMENTO E INSTALACAO</v>
          </cell>
          <cell r="C1568" t="str">
            <v>UN</v>
          </cell>
          <cell r="D1568">
            <v>22.02</v>
          </cell>
        </row>
        <row r="1569">
          <cell r="A1569">
            <v>72552</v>
          </cell>
          <cell r="B1569" t="str">
            <v>CURVA PVC LONGA 45º ESGOTO 75MM - FORNECIMENTO E INSTALACAO</v>
          </cell>
          <cell r="C1569" t="str">
            <v>UN</v>
          </cell>
          <cell r="D1569">
            <v>32.36</v>
          </cell>
        </row>
        <row r="1570">
          <cell r="A1570">
            <v>72556</v>
          </cell>
          <cell r="B1570" t="str">
            <v>JOELHO PVC 90º ESGOTO 100MM - FORNECIMENTO E INSTALACAO</v>
          </cell>
          <cell r="C1570" t="str">
            <v>UN</v>
          </cell>
          <cell r="D1570">
            <v>14.65</v>
          </cell>
        </row>
        <row r="1571">
          <cell r="A1571">
            <v>72557</v>
          </cell>
          <cell r="B1571" t="str">
            <v>JOELHO PVC 45º ESGOTO 100MM - FORNECIMENTO E INSTALACAO</v>
          </cell>
          <cell r="C1571" t="str">
            <v>UN</v>
          </cell>
          <cell r="D1571">
            <v>14.21</v>
          </cell>
        </row>
        <row r="1572">
          <cell r="A1572">
            <v>72558</v>
          </cell>
          <cell r="B1572" t="str">
            <v>JOELHO PVC 90º ESGOTO 40MM - FORNECIMENTO E INSTALACAO</v>
          </cell>
          <cell r="C1572" t="str">
            <v>UN</v>
          </cell>
          <cell r="D1572">
            <v>5.67</v>
          </cell>
        </row>
        <row r="1573">
          <cell r="A1573">
            <v>72559</v>
          </cell>
          <cell r="B1573" t="str">
            <v>JOELHO PVC 45º ESGOTO 40MM - FORNECIMENTO E INSTALACAO</v>
          </cell>
          <cell r="C1573" t="str">
            <v>UN</v>
          </cell>
          <cell r="D1573">
            <v>5.87</v>
          </cell>
        </row>
        <row r="1574">
          <cell r="A1574">
            <v>72560</v>
          </cell>
          <cell r="B1574" t="str">
            <v>JOELHO PVC 90º ESGOTO 50MM - FORNECIMENTO E INSTALACAO</v>
          </cell>
          <cell r="C1574" t="str">
            <v>UN</v>
          </cell>
          <cell r="D1574">
            <v>6.81</v>
          </cell>
        </row>
        <row r="1575">
          <cell r="A1575">
            <v>72561</v>
          </cell>
          <cell r="B1575" t="str">
            <v>JOELHO PVC 45º ESGOTO 50MM - FORNECIMENTO E INSTALACAO</v>
          </cell>
          <cell r="C1575" t="str">
            <v>UN</v>
          </cell>
          <cell r="D1575">
            <v>7.31</v>
          </cell>
        </row>
        <row r="1576">
          <cell r="A1576">
            <v>72562</v>
          </cell>
          <cell r="B1576" t="str">
            <v>JOELHO PVC 90º ESGOTO 75MM - FORNECIMENTO E INSTALACAO</v>
          </cell>
          <cell r="C1576" t="str">
            <v>UN</v>
          </cell>
          <cell r="D1576">
            <v>11.17</v>
          </cell>
        </row>
        <row r="1577">
          <cell r="A1577">
            <v>72563</v>
          </cell>
          <cell r="B1577" t="str">
            <v>JOELHO PVC SOLDAVEL 90º AGUA FRIA 110MM - FORNECIMENTO E INSTALACAO</v>
          </cell>
          <cell r="C1577" t="str">
            <v>UN</v>
          </cell>
          <cell r="D1577">
            <v>151.05000000000001</v>
          </cell>
        </row>
        <row r="1578">
          <cell r="A1578">
            <v>72564</v>
          </cell>
          <cell r="B1578" t="str">
            <v>JOELHO PVC 45º ESGOTO 75MM - FORNECIMENTO E INSTALACAO</v>
          </cell>
          <cell r="C1578" t="str">
            <v>UN</v>
          </cell>
          <cell r="D1578">
            <v>11.81</v>
          </cell>
        </row>
        <row r="1579">
          <cell r="A1579">
            <v>72570</v>
          </cell>
          <cell r="B1579" t="str">
            <v>JOELHO PVC SOLDAVEL 45º AGUA FRIA 110MM - FORNECIMENTO E INSTALACAO</v>
          </cell>
          <cell r="C1579" t="str">
            <v>UN</v>
          </cell>
          <cell r="D1579">
            <v>138.79</v>
          </cell>
        </row>
        <row r="1580">
          <cell r="A1580">
            <v>72571</v>
          </cell>
          <cell r="B1580" t="str">
            <v>JOELHO PVC SOLDAVEL 90º AGUA FRIA 20MM - FORNECIMENTO E INSTALACAO</v>
          </cell>
          <cell r="C1580" t="str">
            <v>UN</v>
          </cell>
          <cell r="D1580">
            <v>3.37</v>
          </cell>
        </row>
        <row r="1581">
          <cell r="A1581">
            <v>72572</v>
          </cell>
          <cell r="B1581" t="str">
            <v>JOELHO PVC SOLDAVEL 45º AGUA FRIA 20MM - FORNECIMENTO E INSTALACAO</v>
          </cell>
          <cell r="C1581" t="str">
            <v>UN</v>
          </cell>
          <cell r="D1581">
            <v>3.52</v>
          </cell>
        </row>
        <row r="1582">
          <cell r="A1582">
            <v>72573</v>
          </cell>
          <cell r="B1582" t="str">
            <v>JOELHO PVC SOLDAVEL 90º AGUA FRIA 25MM - FORNECIMENTO E INSTALACAO</v>
          </cell>
          <cell r="C1582" t="str">
            <v>UN</v>
          </cell>
          <cell r="D1582">
            <v>3.68</v>
          </cell>
        </row>
        <row r="1583">
          <cell r="A1583">
            <v>72574</v>
          </cell>
          <cell r="B1583" t="str">
            <v>JOELHO PVC SOLDAVEL 45º AGUA FRIA 25MM - FORNECIMENTO E INSTALACAO</v>
          </cell>
          <cell r="C1583" t="str">
            <v>UN</v>
          </cell>
          <cell r="D1583">
            <v>4.2300000000000004</v>
          </cell>
        </row>
        <row r="1584">
          <cell r="A1584">
            <v>72575</v>
          </cell>
          <cell r="B1584" t="str">
            <v>JOELHO PVC SOLDAVEL 90º AGUA FRIA 32MM - FORNECIMENTO E INSTALACAO</v>
          </cell>
          <cell r="C1584" t="str">
            <v>UN</v>
          </cell>
          <cell r="D1584">
            <v>4.55</v>
          </cell>
        </row>
        <row r="1585">
          <cell r="A1585">
            <v>72576</v>
          </cell>
          <cell r="B1585" t="str">
            <v>JOELHO PVC SOLDAVEL 45º AGUA FRIA 32MM - FORNECIMENTO E INSTALACAO</v>
          </cell>
          <cell r="C1585" t="str">
            <v>UN</v>
          </cell>
          <cell r="D1585">
            <v>5.79</v>
          </cell>
        </row>
        <row r="1586">
          <cell r="A1586">
            <v>72577</v>
          </cell>
          <cell r="B1586" t="str">
            <v>JOELHO PVC SOLDAVEL 90º AGUA FRIA 40MM - FORNECIMENTO E INSTALACAO</v>
          </cell>
          <cell r="C1586" t="str">
            <v>UN</v>
          </cell>
          <cell r="D1586">
            <v>7.31</v>
          </cell>
        </row>
        <row r="1587">
          <cell r="A1587">
            <v>72578</v>
          </cell>
          <cell r="B1587" t="str">
            <v>JOELHO PVC SOLDAVEL 45º AGUA FRIA 40MM - FORNECIMENTO E INSTALACAO</v>
          </cell>
          <cell r="C1587" t="str">
            <v>UN</v>
          </cell>
          <cell r="D1587">
            <v>8.0500000000000007</v>
          </cell>
        </row>
        <row r="1588">
          <cell r="A1588">
            <v>72579</v>
          </cell>
          <cell r="B1588" t="str">
            <v>JOELHO PVC SOLDAVEL 90º AGUA FRIA 50MM - FORNECIMENTO E INSTALACAO</v>
          </cell>
          <cell r="C1588" t="str">
            <v>UN</v>
          </cell>
          <cell r="D1588">
            <v>7.96</v>
          </cell>
        </row>
        <row r="1589">
          <cell r="A1589">
            <v>72580</v>
          </cell>
          <cell r="B1589" t="str">
            <v>JOELHO PVC SOLDAVEL 45º AGUA FRIA 50MM - FORNECIMENTO E INSTALACAO</v>
          </cell>
          <cell r="C1589" t="str">
            <v>UN</v>
          </cell>
          <cell r="D1589">
            <v>9.1999999999999993</v>
          </cell>
        </row>
        <row r="1590">
          <cell r="A1590">
            <v>72581</v>
          </cell>
          <cell r="B1590" t="str">
            <v>JOELHO PVC SOLDAVEL 90º AGUA FRIA 60MM - FORNECIMENTO E INSTALACAO</v>
          </cell>
          <cell r="C1590" t="str">
            <v>UN</v>
          </cell>
          <cell r="D1590">
            <v>22.28</v>
          </cell>
        </row>
        <row r="1591">
          <cell r="A1591">
            <v>72582</v>
          </cell>
          <cell r="B1591" t="str">
            <v>JOELHO PVC SOLDAVEL 45º AGUA FRIA 60MM - FORNECIMENTO E INSTALACAO</v>
          </cell>
          <cell r="C1591" t="str">
            <v>UN</v>
          </cell>
          <cell r="D1591">
            <v>21.88</v>
          </cell>
        </row>
        <row r="1592">
          <cell r="A1592">
            <v>72583</v>
          </cell>
          <cell r="B1592" t="str">
            <v>JOELHO PVC SOLDAVEL 90º AGUA FRIA 75MM - FORNECIMENTO E INSTALACAO</v>
          </cell>
          <cell r="C1592" t="str">
            <v>UN</v>
          </cell>
          <cell r="D1592">
            <v>60.7</v>
          </cell>
        </row>
        <row r="1593">
          <cell r="A1593">
            <v>72584</v>
          </cell>
          <cell r="B1593" t="str">
            <v>JOELHO PVC SOLDAVEL 45º AGUA FRIA 75MM - FORNECIMENTO E INSTALACAO</v>
          </cell>
          <cell r="C1593" t="str">
            <v>UN</v>
          </cell>
          <cell r="D1593">
            <v>46.41</v>
          </cell>
        </row>
        <row r="1594">
          <cell r="A1594">
            <v>72585</v>
          </cell>
          <cell r="B1594" t="str">
            <v>JOELHO PVC SOLDAVEL 90º AGUA FRIA 85MM - FORNECIMENTO E INSTALACAO</v>
          </cell>
          <cell r="C1594" t="str">
            <v>UN</v>
          </cell>
          <cell r="D1594">
            <v>68.47</v>
          </cell>
        </row>
        <row r="1595">
          <cell r="A1595">
            <v>72586</v>
          </cell>
          <cell r="B1595" t="str">
            <v>JOELHO PVC SOLDAVEL 45º AGUA FRIA 85MM - FORNECIMENTO E INSTALACAO</v>
          </cell>
          <cell r="C1595" t="str">
            <v>UN</v>
          </cell>
          <cell r="D1595">
            <v>52.64</v>
          </cell>
        </row>
        <row r="1596">
          <cell r="A1596">
            <v>72587</v>
          </cell>
          <cell r="B1596" t="str">
            <v>JOELHO PVC ROSQUEAVEL 90º AGUA FRIA 1.1/2" - FORNECIMENTO E INSTALACAO</v>
          </cell>
          <cell r="C1596" t="str">
            <v>UN</v>
          </cell>
          <cell r="D1596">
            <v>13.16</v>
          </cell>
        </row>
        <row r="1597">
          <cell r="A1597">
            <v>72588</v>
          </cell>
          <cell r="B1597" t="str">
            <v>JOELHO PVC ROSQUEAVEL 45º AGUA FRIA 1.1/2" - FORNECIMENTO E INSTALACAO</v>
          </cell>
          <cell r="C1597" t="str">
            <v>UN</v>
          </cell>
          <cell r="D1597">
            <v>14.86</v>
          </cell>
        </row>
        <row r="1598">
          <cell r="A1598">
            <v>72589</v>
          </cell>
          <cell r="B1598" t="str">
            <v>JOELHO PVC ROSQUEAVEL 90º AGUA FRIA 1.1/4" - FORNECIMENTO E INSTALACAO</v>
          </cell>
          <cell r="C1598" t="str">
            <v>UN</v>
          </cell>
          <cell r="D1598">
            <v>12.28</v>
          </cell>
        </row>
        <row r="1599">
          <cell r="A1599">
            <v>72590</v>
          </cell>
          <cell r="B1599" t="str">
            <v>JOELHO PVC ROSQUEAVEL 45º AGUA FRIA 1.1/4" - FORNECIMENTO E INSTALACAO</v>
          </cell>
          <cell r="C1599" t="str">
            <v>UN</v>
          </cell>
          <cell r="D1599">
            <v>10.67</v>
          </cell>
        </row>
        <row r="1600">
          <cell r="A1600">
            <v>72591</v>
          </cell>
          <cell r="B1600" t="str">
            <v>JOELHO PVC ROSQUEAVEL 90º AGUA FRIA 1" - FORNECIMENTO E INSTALACAO</v>
          </cell>
          <cell r="C1600" t="str">
            <v>UN</v>
          </cell>
          <cell r="D1600">
            <v>6.5</v>
          </cell>
        </row>
        <row r="1601">
          <cell r="A1601">
            <v>72592</v>
          </cell>
          <cell r="B1601" t="str">
            <v>JOELHO PVC ROSQUEAVEL 45º AGUA FRIA 1" - FORNECIMENTO E INSTALACAO</v>
          </cell>
          <cell r="C1601" t="str">
            <v>UN</v>
          </cell>
          <cell r="D1601">
            <v>9.76</v>
          </cell>
        </row>
        <row r="1602">
          <cell r="A1602">
            <v>72593</v>
          </cell>
          <cell r="B1602" t="str">
            <v>JOELHO PVC ROSQUEAVEL 90º AGUA FRIA 1/2" - FORNECIMENTO E INSTALACAO</v>
          </cell>
          <cell r="C1602" t="str">
            <v>UN</v>
          </cell>
          <cell r="D1602">
            <v>4.13</v>
          </cell>
        </row>
        <row r="1603">
          <cell r="A1603">
            <v>72594</v>
          </cell>
          <cell r="B1603" t="str">
            <v>JOELHO PVC ROSQUEAVEL 45º AGUA FRIA 1/2" - FORNECIMENTO E INSTALACAO</v>
          </cell>
          <cell r="C1603" t="str">
            <v>UN</v>
          </cell>
          <cell r="D1603">
            <v>4.87</v>
          </cell>
        </row>
        <row r="1604">
          <cell r="A1604">
            <v>72595</v>
          </cell>
          <cell r="B1604" t="str">
            <v>JOELHO PVC ROSQUEAVEL 90º AGUA FRIA 2" - FORNECIMENTO E INSTALACAO</v>
          </cell>
          <cell r="C1604" t="str">
            <v>UN</v>
          </cell>
          <cell r="D1604">
            <v>23.01</v>
          </cell>
        </row>
        <row r="1605">
          <cell r="A1605">
            <v>72596</v>
          </cell>
          <cell r="B1605" t="str">
            <v>JOELHO PVC ROSQUEAVEL 45º AGUA FRIA 2" - FORNECIMENTO E INSTALACAO</v>
          </cell>
          <cell r="C1605" t="str">
            <v>UN</v>
          </cell>
          <cell r="D1605">
            <v>20.100000000000001</v>
          </cell>
        </row>
        <row r="1606">
          <cell r="A1606">
            <v>72597</v>
          </cell>
          <cell r="B1606" t="str">
            <v>JOELHO PVC ROSQUEAVEL 90º AGUA FRIA 3/4" - FORNECIMENTO E INSTALACAO</v>
          </cell>
          <cell r="C1606" t="str">
            <v>UN</v>
          </cell>
          <cell r="D1606">
            <v>4.92</v>
          </cell>
        </row>
        <row r="1607">
          <cell r="A1607">
            <v>72598</v>
          </cell>
          <cell r="B1607" t="str">
            <v>JOELHO PVC ROSQUEAVEL 45º AGUA FRIA 3/4" - FORNECIMENTO E INSTALACAO</v>
          </cell>
          <cell r="C1607" t="str">
            <v>UN</v>
          </cell>
          <cell r="D1607">
            <v>5.76</v>
          </cell>
        </row>
        <row r="1608">
          <cell r="A1608">
            <v>72599</v>
          </cell>
          <cell r="B1608" t="str">
            <v>JOELHO REDUCAO PVC ROSQUEAVEL 90º AGUA FRIA 1X3/4" - FORNECIMENTO E INSTALACAO</v>
          </cell>
          <cell r="C1608" t="str">
            <v>UN</v>
          </cell>
          <cell r="D1608">
            <v>6.53</v>
          </cell>
        </row>
        <row r="1609">
          <cell r="A1609">
            <v>72600</v>
          </cell>
          <cell r="B1609" t="str">
            <v>JOELHO REDUCAO PVC ROSQUEAVEL 90º AGUA FRIA 3/4X1/2" - FORNECIMENTO EINSTALACAO</v>
          </cell>
          <cell r="C1609" t="str">
            <v>UN</v>
          </cell>
          <cell r="D1609">
            <v>5.0999999999999996</v>
          </cell>
        </row>
        <row r="1610">
          <cell r="A1610">
            <v>72601</v>
          </cell>
          <cell r="B1610" t="str">
            <v>JOELHO REDUCAO PVC SOLDAVEL 90º AGUA FRIA 25X20MM - FORNECIMENTO E INSTALACAO</v>
          </cell>
          <cell r="C1610" t="str">
            <v>UN</v>
          </cell>
          <cell r="D1610">
            <v>4.57</v>
          </cell>
        </row>
        <row r="1611">
          <cell r="A1611">
            <v>72602</v>
          </cell>
          <cell r="B1611" t="str">
            <v>JOELHO REDUCAO PVC SOLDAVEL 90º AGUA FRIA 32X25MM - FORNECIMENTO E INSTALACAO</v>
          </cell>
          <cell r="C1611" t="str">
            <v>UN</v>
          </cell>
          <cell r="D1611">
            <v>5.44</v>
          </cell>
        </row>
        <row r="1612">
          <cell r="A1612">
            <v>72603</v>
          </cell>
          <cell r="B1612" t="str">
            <v>JUNCAO PVC ESGOTO 100X100MM - FORNECIMENTO E INSTALACAO</v>
          </cell>
          <cell r="C1612" t="str">
            <v>UN</v>
          </cell>
          <cell r="D1612">
            <v>22.96</v>
          </cell>
        </row>
        <row r="1613">
          <cell r="A1613">
            <v>72604</v>
          </cell>
          <cell r="B1613" t="str">
            <v>JUNCAO PVC ESGOTO 50X50MM - FORNECIMENTO E INSTALACAO</v>
          </cell>
          <cell r="C1613" t="str">
            <v>UN</v>
          </cell>
          <cell r="D1613">
            <v>9.84</v>
          </cell>
        </row>
        <row r="1614">
          <cell r="A1614">
            <v>72605</v>
          </cell>
          <cell r="B1614" t="str">
            <v>JUNCAO PVC ESGOTO 75X75MM - FORNECIMENTO E INSTALACAO</v>
          </cell>
          <cell r="C1614" t="str">
            <v>UN</v>
          </cell>
          <cell r="D1614">
            <v>17.79</v>
          </cell>
        </row>
        <row r="1615">
          <cell r="A1615">
            <v>72609</v>
          </cell>
          <cell r="B1615" t="str">
            <v>JUNCAO DUPLA PVC ESGOTO 100X100X100MM - FORNECIMENTO E INSTALACAO</v>
          </cell>
          <cell r="C1615" t="str">
            <v>UN</v>
          </cell>
          <cell r="D1615">
            <v>35.07</v>
          </cell>
        </row>
        <row r="1616">
          <cell r="A1616">
            <v>72610</v>
          </cell>
          <cell r="B1616" t="str">
            <v>JUNCAO DUPLA PVC ESGOTO 75X75X75MM - FORNECIMENTO E INSTALACAO</v>
          </cell>
          <cell r="C1616" t="str">
            <v>UN</v>
          </cell>
          <cell r="D1616">
            <v>20.52</v>
          </cell>
        </row>
        <row r="1617">
          <cell r="A1617">
            <v>72611</v>
          </cell>
          <cell r="B1617" t="str">
            <v>LUVA DE ACO GALVANIZADO 1.1/2" - FORNECIMENTO E INSTALACAO</v>
          </cell>
          <cell r="C1617" t="str">
            <v>UN</v>
          </cell>
          <cell r="D1617">
            <v>18.32</v>
          </cell>
        </row>
        <row r="1618">
          <cell r="A1618">
            <v>72612</v>
          </cell>
          <cell r="B1618" t="str">
            <v>LUVA DE ACO GALVANIZADO 1.1/4" - FORNECIMENTO E INSTALACAO</v>
          </cell>
          <cell r="C1618" t="str">
            <v>UN</v>
          </cell>
          <cell r="D1618">
            <v>14.61</v>
          </cell>
        </row>
        <row r="1619">
          <cell r="A1619">
            <v>72613</v>
          </cell>
          <cell r="B1619" t="str">
            <v>LUVA DE ACO GALVANIZADO 1" - FORNECIMENTO E INSTALACAO</v>
          </cell>
          <cell r="C1619" t="str">
            <v>UN</v>
          </cell>
          <cell r="D1619">
            <v>11.43</v>
          </cell>
        </row>
        <row r="1620">
          <cell r="A1620">
            <v>72614</v>
          </cell>
          <cell r="B1620" t="str">
            <v>LUVA DE ACO GALVANIZADO 1/2" - FORNECIMENTO E INSTALACAO</v>
          </cell>
          <cell r="C1620" t="str">
            <v>UN</v>
          </cell>
          <cell r="D1620">
            <v>7.09</v>
          </cell>
        </row>
        <row r="1621">
          <cell r="A1621">
            <v>72615</v>
          </cell>
          <cell r="B1621" t="str">
            <v>LUVA DE ACO GALVANIZADO 2.1/2" - FORNECIMENTO E INSTALACAO</v>
          </cell>
          <cell r="C1621" t="str">
            <v>UN</v>
          </cell>
          <cell r="D1621">
            <v>43.7</v>
          </cell>
        </row>
        <row r="1622">
          <cell r="A1622">
            <v>72616</v>
          </cell>
          <cell r="B1622" t="str">
            <v>LUVA DE ACO GALVANIZADO 2" - FORNECIMENTO E INSTALACAO</v>
          </cell>
          <cell r="C1622" t="str">
            <v>UN</v>
          </cell>
          <cell r="D1622">
            <v>25.28</v>
          </cell>
        </row>
        <row r="1623">
          <cell r="A1623">
            <v>72617</v>
          </cell>
          <cell r="B1623" t="str">
            <v>LUVA DE ACO GALVANIZADO 3" - FORNECIMENTO E INSTALACAO</v>
          </cell>
          <cell r="C1623" t="str">
            <v>UN</v>
          </cell>
          <cell r="D1623">
            <v>62.03</v>
          </cell>
        </row>
        <row r="1624">
          <cell r="A1624">
            <v>72618</v>
          </cell>
          <cell r="B1624" t="str">
            <v>LUVA DE ACO GALVANIZADO 3/4" - FORNECIMENTO E INSTALACAO</v>
          </cell>
          <cell r="C1624" t="str">
            <v>UN</v>
          </cell>
          <cell r="D1624">
            <v>8.89</v>
          </cell>
        </row>
        <row r="1625">
          <cell r="A1625">
            <v>72619</v>
          </cell>
          <cell r="B1625" t="str">
            <v>LUVA DE ACO GALVANIZADO 4" - FORNECIMENTO E INSTALACAO</v>
          </cell>
          <cell r="C1625" t="str">
            <v>UN</v>
          </cell>
          <cell r="D1625">
            <v>89.22</v>
          </cell>
        </row>
        <row r="1626">
          <cell r="A1626">
            <v>72620</v>
          </cell>
          <cell r="B1626" t="str">
            <v>LUVA DE ACO GALVANIZADO 5" - FORNECIMENTO E INSTALACAO</v>
          </cell>
          <cell r="C1626" t="str">
            <v>UN</v>
          </cell>
          <cell r="D1626">
            <v>170.5</v>
          </cell>
        </row>
        <row r="1627">
          <cell r="A1627">
            <v>72621</v>
          </cell>
          <cell r="B1627" t="str">
            <v>LUVA DE ACO GALVANIZADO 6" - FORNECIMENTO E INSTALACAO</v>
          </cell>
          <cell r="C1627" t="str">
            <v>UN</v>
          </cell>
          <cell r="D1627">
            <v>241.54</v>
          </cell>
        </row>
        <row r="1628">
          <cell r="A1628">
            <v>72622</v>
          </cell>
          <cell r="B1628" t="str">
            <v>LUVA DE COBRE SEM ANEL SOLDA 15MM - FORNECIMENTO E INSTALACAO</v>
          </cell>
          <cell r="C1628" t="str">
            <v>UN</v>
          </cell>
          <cell r="D1628">
            <v>4.08</v>
          </cell>
        </row>
        <row r="1629">
          <cell r="A1629">
            <v>72623</v>
          </cell>
          <cell r="B1629" t="str">
            <v>LUVA DE COBRE SEM ANEL SOLDA 28MM - FORNECIMENTO E INSTALACAO</v>
          </cell>
          <cell r="C1629" t="str">
            <v>UN</v>
          </cell>
          <cell r="D1629">
            <v>9.19</v>
          </cell>
        </row>
        <row r="1630">
          <cell r="A1630">
            <v>72624</v>
          </cell>
          <cell r="B1630" t="str">
            <v>LUVA DE COBRE SEM ANEL SOLDA 42MM - FORNECIMENTO E INSTALACAO</v>
          </cell>
          <cell r="C1630" t="str">
            <v>UN</v>
          </cell>
          <cell r="D1630">
            <v>25.33</v>
          </cell>
        </row>
        <row r="1631">
          <cell r="A1631">
            <v>72625</v>
          </cell>
          <cell r="B1631" t="str">
            <v>LUVA DE COBRE SEM ANEL SOLDA 54MM - FORNECIMENTO E INSTALACAO</v>
          </cell>
          <cell r="C1631" t="str">
            <v>UN</v>
          </cell>
          <cell r="D1631">
            <v>37.409999999999997</v>
          </cell>
        </row>
        <row r="1632">
          <cell r="A1632">
            <v>72626</v>
          </cell>
          <cell r="B1632" t="str">
            <v>LUVA DE COBRE SEM ANEL SOLDA 66MM - FORNECIMENTO E INSTALACAO</v>
          </cell>
          <cell r="C1632" t="str">
            <v>UN</v>
          </cell>
          <cell r="D1632">
            <v>101.87</v>
          </cell>
        </row>
        <row r="1633">
          <cell r="A1633">
            <v>72627</v>
          </cell>
          <cell r="B1633" t="str">
            <v>LUVA DE COBRE SEM ANEL SOLDA 79MM - FORNECIMENTO E INSTALACAO</v>
          </cell>
          <cell r="C1633" t="str">
            <v>UN</v>
          </cell>
          <cell r="D1633">
            <v>138.62</v>
          </cell>
        </row>
        <row r="1634">
          <cell r="A1634">
            <v>72628</v>
          </cell>
          <cell r="B1634" t="str">
            <v>LUVA PVC ESGOTO 100MM - FORNECIMENTO E INSTALACAO</v>
          </cell>
          <cell r="C1634" t="str">
            <v>UN</v>
          </cell>
          <cell r="D1634">
            <v>9.3800000000000008</v>
          </cell>
        </row>
        <row r="1635">
          <cell r="A1635">
            <v>72629</v>
          </cell>
          <cell r="B1635" t="str">
            <v>LUVA PVC ESGOTO 40MM - FORNECIMENTO E INSTALACAO</v>
          </cell>
          <cell r="C1635" t="str">
            <v>UN</v>
          </cell>
          <cell r="D1635">
            <v>3.32</v>
          </cell>
        </row>
        <row r="1636">
          <cell r="A1636">
            <v>72630</v>
          </cell>
          <cell r="B1636" t="str">
            <v>LUVA PVC ESGOTO 50MM - FORNECIMENTO E INSTALACAO</v>
          </cell>
          <cell r="C1636" t="str">
            <v>UN</v>
          </cell>
          <cell r="D1636">
            <v>4.8499999999999996</v>
          </cell>
        </row>
        <row r="1637">
          <cell r="A1637">
            <v>72631</v>
          </cell>
          <cell r="B1637" t="str">
            <v>LUVA PVC ESGOTO 75MM - FORNECIMENTO E INSTALACAO</v>
          </cell>
          <cell r="C1637" t="str">
            <v>UN</v>
          </cell>
          <cell r="D1637">
            <v>7.17</v>
          </cell>
        </row>
        <row r="1638">
          <cell r="A1638">
            <v>72632</v>
          </cell>
          <cell r="B1638" t="str">
            <v>LUVA PVC ROSQUEAVEL AGUA FRIA 1.1/2" - FORNECIMENTO E INSTALACAO</v>
          </cell>
          <cell r="C1638" t="str">
            <v>UN</v>
          </cell>
          <cell r="D1638">
            <v>5.85</v>
          </cell>
        </row>
        <row r="1639">
          <cell r="A1639">
            <v>72633</v>
          </cell>
          <cell r="B1639" t="str">
            <v>LUVA PVC ROSQUEAVEL AGUA FRIA 1.1/4" - FORNECIMENTO E INSTALACAO</v>
          </cell>
          <cell r="C1639" t="str">
            <v>UN</v>
          </cell>
          <cell r="D1639">
            <v>5.78</v>
          </cell>
        </row>
        <row r="1640">
          <cell r="A1640">
            <v>72634</v>
          </cell>
          <cell r="B1640" t="str">
            <v>LUVA PVC ROSQUEAVEL AGUA FRIA 1" - FORNECIMENTO E INSTALACAO</v>
          </cell>
          <cell r="C1640" t="str">
            <v>UN</v>
          </cell>
          <cell r="D1640">
            <v>3.96</v>
          </cell>
        </row>
        <row r="1641">
          <cell r="A1641">
            <v>72635</v>
          </cell>
          <cell r="B1641" t="str">
            <v>LUVA PVC ROSQUEAVEL AGUA FRIA 1/2" - FORNECIMENTO E INSTALACAO</v>
          </cell>
          <cell r="C1641" t="str">
            <v>UN</v>
          </cell>
          <cell r="D1641">
            <v>2.38</v>
          </cell>
        </row>
        <row r="1642">
          <cell r="A1642">
            <v>72636</v>
          </cell>
          <cell r="B1642" t="str">
            <v>LUVA PVC ROSQUEAVEL AGUA FRIA 2.1/2" - FORNECIMENTO E INSTALACAO</v>
          </cell>
          <cell r="C1642" t="str">
            <v>UN</v>
          </cell>
          <cell r="D1642">
            <v>14.65</v>
          </cell>
        </row>
        <row r="1643">
          <cell r="A1643">
            <v>72637</v>
          </cell>
          <cell r="B1643" t="str">
            <v>LUVA PVC ROSQUEAVEL AGUA FRIA 2" - FORNECIMENTO E INSTALACAO</v>
          </cell>
          <cell r="C1643" t="str">
            <v>UN</v>
          </cell>
          <cell r="D1643">
            <v>10.68</v>
          </cell>
        </row>
        <row r="1644">
          <cell r="A1644">
            <v>72638</v>
          </cell>
          <cell r="B1644" t="str">
            <v>LUVA PVC ROSQUEAVEL AGUA FRIA 3" - FORNECIMENTO E INSTALACAO</v>
          </cell>
          <cell r="C1644" t="str">
            <v>UN</v>
          </cell>
          <cell r="D1644">
            <v>17.37</v>
          </cell>
        </row>
        <row r="1645">
          <cell r="A1645">
            <v>72639</v>
          </cell>
          <cell r="B1645" t="str">
            <v>LUVA PVC ROSQUEAVEL AGUA FRIA 3/4" - FORNECIMENTO E INSTALACAO</v>
          </cell>
          <cell r="C1645" t="str">
            <v>UN</v>
          </cell>
          <cell r="D1645">
            <v>2.92</v>
          </cell>
        </row>
        <row r="1646">
          <cell r="A1646">
            <v>72640</v>
          </cell>
          <cell r="B1646" t="str">
            <v>LUVA PVC ROSQUEAVEL AGUA FRIA 4" - FORNECIMENTO E INSTALACAO</v>
          </cell>
          <cell r="C1646" t="str">
            <v>UN</v>
          </cell>
          <cell r="D1646">
            <v>27.26</v>
          </cell>
        </row>
        <row r="1647">
          <cell r="A1647">
            <v>72641</v>
          </cell>
          <cell r="B1647" t="str">
            <v>LUVA PVC SOLDAVEL AGUA FRIA 110MM - FORNECIMENTO E INSTALACAO</v>
          </cell>
          <cell r="C1647" t="str">
            <v>UN</v>
          </cell>
          <cell r="D1647">
            <v>55.24</v>
          </cell>
        </row>
        <row r="1648">
          <cell r="A1648">
            <v>72642</v>
          </cell>
          <cell r="B1648" t="str">
            <v>LUVA PVC SOLDAVEL AGUA FRIA 20MM - FORNECIMENTO E INSTALACAO</v>
          </cell>
          <cell r="C1648" t="str">
            <v>UN</v>
          </cell>
          <cell r="D1648">
            <v>2.15</v>
          </cell>
        </row>
        <row r="1649">
          <cell r="A1649">
            <v>72643</v>
          </cell>
          <cell r="B1649" t="str">
            <v>LUVA PVC SOLDAVEL AGUA FRIA 25MM - FORNECIMENTO E INSTALACAO</v>
          </cell>
          <cell r="C1649" t="str">
            <v>UN</v>
          </cell>
          <cell r="D1649">
            <v>2.39</v>
          </cell>
        </row>
        <row r="1650">
          <cell r="A1650">
            <v>72644</v>
          </cell>
          <cell r="B1650" t="str">
            <v>LUVA PVC SOLDAVEL AGUA FRIA 32MM - FORNECIMENTO E INSTALACAO</v>
          </cell>
          <cell r="C1650" t="str">
            <v>UN</v>
          </cell>
          <cell r="D1650">
            <v>3.33</v>
          </cell>
        </row>
        <row r="1651">
          <cell r="A1651">
            <v>72645</v>
          </cell>
          <cell r="B1651" t="str">
            <v>LUVA PVC SOLDAVEL AGUA FRIA 40MM - FORNECIMENTO E INSTALACAO</v>
          </cell>
          <cell r="C1651" t="str">
            <v>UN</v>
          </cell>
          <cell r="D1651">
            <v>5.33</v>
          </cell>
        </row>
        <row r="1652">
          <cell r="A1652">
            <v>72646</v>
          </cell>
          <cell r="B1652" t="str">
            <v>LUVA PVC SOLDAVEL AGUA FRIA 50MM - FORNECIMENTO E INSTALACAO</v>
          </cell>
          <cell r="C1652" t="str">
            <v>UN</v>
          </cell>
          <cell r="D1652">
            <v>5.62</v>
          </cell>
        </row>
        <row r="1653">
          <cell r="A1653">
            <v>72647</v>
          </cell>
          <cell r="B1653" t="str">
            <v>LUVA PVC SOLDAVEL AGUA FRIA 60MM - FORNECIMENTO E INSTALACAO</v>
          </cell>
          <cell r="C1653" t="str">
            <v>UN</v>
          </cell>
          <cell r="D1653">
            <v>13.29</v>
          </cell>
        </row>
        <row r="1654">
          <cell r="A1654">
            <v>72648</v>
          </cell>
          <cell r="B1654" t="str">
            <v>LUVA PVC SOLDAVEL AGUA FRIA 75MM - FORNECIMENTO E INSTALACAO</v>
          </cell>
          <cell r="C1654" t="str">
            <v>UN</v>
          </cell>
          <cell r="D1654">
            <v>17.05</v>
          </cell>
        </row>
        <row r="1655">
          <cell r="A1655">
            <v>72649</v>
          </cell>
          <cell r="B1655" t="str">
            <v>LUVA PVC SOLDAVEL AGUA FRIA 85MM - FORNECIMENTO E INSTALACAO</v>
          </cell>
          <cell r="C1655" t="str">
            <v>UN</v>
          </cell>
          <cell r="D1655">
            <v>41.07</v>
          </cell>
        </row>
        <row r="1656">
          <cell r="A1656">
            <v>72650</v>
          </cell>
          <cell r="B1656" t="str">
            <v>LUVA REDUCAO ACO GALVANIZADO 1.1/2X1.1/4" - FORNECIMENTO E INSTALACAO</v>
          </cell>
          <cell r="C1656" t="str">
            <v>UN</v>
          </cell>
          <cell r="D1656">
            <v>25.61</v>
          </cell>
        </row>
        <row r="1657">
          <cell r="A1657">
            <v>72651</v>
          </cell>
          <cell r="B1657" t="str">
            <v>LUVA REDUCAO ACO GALVANIZADO 1.1/2X1" - FORNECIMENTO E INSTALACAO</v>
          </cell>
          <cell r="C1657" t="str">
            <v>UN</v>
          </cell>
          <cell r="D1657">
            <v>24.76</v>
          </cell>
        </row>
        <row r="1658">
          <cell r="A1658">
            <v>72652</v>
          </cell>
          <cell r="B1658" t="str">
            <v>LUVA REDUCAO ACO GALVANIZADO 1.1/2X3/4" - FORNECIMENTO E INSTALACAO</v>
          </cell>
          <cell r="C1658" t="str">
            <v>UN</v>
          </cell>
          <cell r="D1658">
            <v>23.37</v>
          </cell>
        </row>
        <row r="1659">
          <cell r="A1659">
            <v>72653</v>
          </cell>
          <cell r="B1659" t="str">
            <v>LUVA REDUCAO ACO GALVANIZADO 1.1/4X1" - FORNECIMENTO E INSTALACAO</v>
          </cell>
          <cell r="C1659" t="str">
            <v>UN</v>
          </cell>
          <cell r="D1659">
            <v>19.649999999999999</v>
          </cell>
        </row>
        <row r="1660">
          <cell r="A1660">
            <v>72654</v>
          </cell>
          <cell r="B1660" t="str">
            <v>LUVA REDUCAO ACO GALVANIZADO 1.1/4X1/2" - FORNECIMENTO E INSTALACAO</v>
          </cell>
          <cell r="C1660" t="str">
            <v>UN</v>
          </cell>
          <cell r="D1660">
            <v>17.77</v>
          </cell>
        </row>
        <row r="1661">
          <cell r="A1661">
            <v>72655</v>
          </cell>
          <cell r="B1661" t="str">
            <v>LUVA REDUCAO ACO GALVANIZADO 1.1/4X3/4" - FORNECIMENTO E INSTALACAO</v>
          </cell>
          <cell r="C1661" t="str">
            <v>UN</v>
          </cell>
          <cell r="D1661">
            <v>18.62</v>
          </cell>
        </row>
        <row r="1662">
          <cell r="A1662">
            <v>72656</v>
          </cell>
          <cell r="B1662" t="str">
            <v>LUVA REDUCAO ACO GALVANIZADO 1X1/2" - FORNECIMENTO E INSTALACAO</v>
          </cell>
          <cell r="C1662" t="str">
            <v>UN</v>
          </cell>
          <cell r="D1662">
            <v>13.53</v>
          </cell>
        </row>
        <row r="1663">
          <cell r="A1663">
            <v>72657</v>
          </cell>
          <cell r="B1663" t="str">
            <v>LUVA REDUCAO ACO GALVANIZADO 1X3/4" - FORNECIMENTO E INSTALACAO</v>
          </cell>
          <cell r="C1663" t="str">
            <v>UN</v>
          </cell>
          <cell r="D1663">
            <v>14.3</v>
          </cell>
        </row>
        <row r="1664">
          <cell r="A1664">
            <v>72658</v>
          </cell>
          <cell r="B1664" t="str">
            <v>LUVA REDUCAO ACO GALVANIZADO 2.1/2X1.1/2" - FORNECIMENTO E INSTALACAO</v>
          </cell>
          <cell r="C1664" t="str">
            <v>UN</v>
          </cell>
          <cell r="D1664">
            <v>51.83</v>
          </cell>
        </row>
        <row r="1665">
          <cell r="A1665">
            <v>72659</v>
          </cell>
          <cell r="B1665" t="str">
            <v>LUVA REDUCAO ACO GALVANIZADO 2.1/2X2" - FORNECIMENTO E INSTALACAO</v>
          </cell>
          <cell r="C1665" t="str">
            <v>UN</v>
          </cell>
          <cell r="D1665">
            <v>52.19</v>
          </cell>
        </row>
        <row r="1666">
          <cell r="A1666">
            <v>72660</v>
          </cell>
          <cell r="B1666" t="str">
            <v>LUVA REDUCAO ACO GALVANIZADO 2X1.1/2" - FORNECIMENTO E INSTALACAO</v>
          </cell>
          <cell r="C1666" t="str">
            <v>UN</v>
          </cell>
          <cell r="D1666">
            <v>33.97</v>
          </cell>
        </row>
        <row r="1667">
          <cell r="A1667">
            <v>72661</v>
          </cell>
          <cell r="B1667" t="str">
            <v>LUVA REDUCAO ACO GALVANIZADO 2X1.1/4" - FORNECIMENTO E INSTALACAO</v>
          </cell>
          <cell r="C1667" t="str">
            <v>UN</v>
          </cell>
          <cell r="D1667">
            <v>33.25</v>
          </cell>
        </row>
        <row r="1668">
          <cell r="A1668">
            <v>72662</v>
          </cell>
          <cell r="B1668" t="str">
            <v>LUVA REDUCAO ACO GALVANIZADO 2X1" - FORNECIMENTO E INSTALACAO</v>
          </cell>
          <cell r="C1668" t="str">
            <v>UN</v>
          </cell>
          <cell r="D1668">
            <v>32.72</v>
          </cell>
        </row>
        <row r="1669">
          <cell r="A1669">
            <v>72663</v>
          </cell>
          <cell r="B1669" t="str">
            <v>LUVA REDUCAO ACO GALVANIZADO 3/4X1/2" - FORNECIMENTO E INSTALACAO</v>
          </cell>
          <cell r="C1669" t="str">
            <v>UN</v>
          </cell>
          <cell r="D1669">
            <v>10.75</v>
          </cell>
        </row>
        <row r="1670">
          <cell r="A1670">
            <v>72664</v>
          </cell>
          <cell r="B1670" t="str">
            <v>LUVA REDUCAO ACO GALVANIZADO 3X1.1/2" - FORNECIMENTO E INSTALACAO</v>
          </cell>
          <cell r="C1670" t="str">
            <v>UN</v>
          </cell>
          <cell r="D1670">
            <v>69.510000000000005</v>
          </cell>
        </row>
        <row r="1671">
          <cell r="A1671">
            <v>72665</v>
          </cell>
          <cell r="B1671" t="str">
            <v>LUVA REDUCAO ACO GALVANIZADO 3X2.1/2" - FORNECIMENTO E INSTALACAO</v>
          </cell>
          <cell r="C1671" t="str">
            <v>UN</v>
          </cell>
          <cell r="D1671">
            <v>70.39</v>
          </cell>
        </row>
        <row r="1672">
          <cell r="A1672">
            <v>72666</v>
          </cell>
          <cell r="B1672" t="str">
            <v>LUVA REDUCAO ACO GALVANIZADO 3X2" - FORNECIMENTO E INSTALACAO</v>
          </cell>
          <cell r="C1672" t="str">
            <v>UN</v>
          </cell>
          <cell r="D1672">
            <v>69.87</v>
          </cell>
        </row>
        <row r="1673">
          <cell r="A1673">
            <v>72667</v>
          </cell>
          <cell r="B1673" t="str">
            <v>LUVA REDUCAO ACO GALVANIZADO 4X2.1/2" - FORNECIMENTO E INSTALACAO</v>
          </cell>
          <cell r="C1673" t="str">
            <v>UN</v>
          </cell>
          <cell r="D1673">
            <v>97.55</v>
          </cell>
        </row>
        <row r="1674">
          <cell r="A1674">
            <v>72668</v>
          </cell>
          <cell r="B1674" t="str">
            <v>LUVA REDUCAO ACO GALVANIZADO 4X2" - FORNECIMENTO E INSTALACAO</v>
          </cell>
          <cell r="C1674" t="str">
            <v>UN</v>
          </cell>
          <cell r="D1674">
            <v>97.21</v>
          </cell>
        </row>
        <row r="1675">
          <cell r="A1675">
            <v>72669</v>
          </cell>
          <cell r="B1675" t="str">
            <v>LUVA REDUCAO ACO GALVANIZADO 4X3" - FORNECIMENTO E INSTALACAO</v>
          </cell>
          <cell r="C1675" t="str">
            <v>UN</v>
          </cell>
          <cell r="D1675">
            <v>100.59</v>
          </cell>
        </row>
        <row r="1676">
          <cell r="A1676">
            <v>72670</v>
          </cell>
          <cell r="B1676" t="str">
            <v>NIPLE DE PVC ROSQUEAVEL AGUA FRIA 1" - FORNECIMENTO E INSTALACAO</v>
          </cell>
          <cell r="C1676" t="str">
            <v>UN</v>
          </cell>
          <cell r="D1676">
            <v>3.74</v>
          </cell>
        </row>
        <row r="1677">
          <cell r="A1677">
            <v>72671</v>
          </cell>
          <cell r="B1677" t="str">
            <v>NIPLE DE PVC ROSQUEAVEL AGUA FRIA 1/2" - FORNECIMENTO E INSTALACAO</v>
          </cell>
          <cell r="C1677" t="str">
            <v>UN</v>
          </cell>
          <cell r="D1677">
            <v>2.5499999999999998</v>
          </cell>
        </row>
        <row r="1678">
          <cell r="A1678">
            <v>72672</v>
          </cell>
          <cell r="B1678" t="str">
            <v>NIPLE DE PVC ROSQUEAVEL AGUA FRIA 2" - FORNECIMENTO E INSTALACAO</v>
          </cell>
          <cell r="C1678" t="str">
            <v>UN</v>
          </cell>
          <cell r="D1678">
            <v>9.6300000000000008</v>
          </cell>
        </row>
        <row r="1679">
          <cell r="A1679">
            <v>72673</v>
          </cell>
          <cell r="B1679" t="str">
            <v>NIPLE DE ACO GALVANIZADO 1.1/2" - FORNECIMENTO E INSTALACAO</v>
          </cell>
          <cell r="C1679" t="str">
            <v>UN</v>
          </cell>
          <cell r="D1679">
            <v>15.09</v>
          </cell>
        </row>
        <row r="1680">
          <cell r="A1680">
            <v>72674</v>
          </cell>
          <cell r="B1680" t="str">
            <v>NIPLE DE ACO GALVANIZADO 1.1/4" - FORNECIMENTO E INSTALACAO</v>
          </cell>
          <cell r="C1680" t="str">
            <v>UN</v>
          </cell>
          <cell r="D1680">
            <v>13.31</v>
          </cell>
        </row>
        <row r="1681">
          <cell r="A1681">
            <v>72675</v>
          </cell>
          <cell r="B1681" t="str">
            <v>NIPLE DE ACO GALVANIZADO 1" - FORNECIMENTO E INSTALACAO</v>
          </cell>
          <cell r="C1681" t="str">
            <v>UN</v>
          </cell>
          <cell r="D1681">
            <v>10.6</v>
          </cell>
        </row>
        <row r="1682">
          <cell r="A1682">
            <v>72676</v>
          </cell>
          <cell r="B1682" t="str">
            <v>NIPLE DE ACO GALVANIZADO 1/2" - FORNECIMENTO E INSTALACAO</v>
          </cell>
          <cell r="C1682" t="str">
            <v>UN</v>
          </cell>
          <cell r="D1682">
            <v>6.4</v>
          </cell>
        </row>
        <row r="1683">
          <cell r="A1683">
            <v>72677</v>
          </cell>
          <cell r="B1683" t="str">
            <v>NIPLE DE ACO GALVANIZADO 2.1/2" - FORNECIMENTO E INSTALACAO</v>
          </cell>
          <cell r="C1683" t="str">
            <v>UN</v>
          </cell>
          <cell r="D1683">
            <v>36.28</v>
          </cell>
        </row>
        <row r="1684">
          <cell r="A1684">
            <v>72678</v>
          </cell>
          <cell r="B1684" t="str">
            <v>NIPLE DE ACO GALVANIZADO 2" - FORNECIMENTO E INSTALACAO</v>
          </cell>
          <cell r="C1684" t="str">
            <v>UN</v>
          </cell>
          <cell r="D1684">
            <v>27.02</v>
          </cell>
        </row>
        <row r="1685">
          <cell r="A1685">
            <v>72679</v>
          </cell>
          <cell r="B1685" t="str">
            <v>NIPLE DE ACO GALVANIZADO 3" - FORNECIMENTO E INSTALACAO</v>
          </cell>
          <cell r="C1685" t="str">
            <v>UN</v>
          </cell>
          <cell r="D1685">
            <v>49.63</v>
          </cell>
        </row>
        <row r="1686">
          <cell r="A1686">
            <v>72680</v>
          </cell>
          <cell r="B1686" t="str">
            <v>NIPLE DE ACO GALVANIZADO 3/4" - FORNECIMENTO E INSTALACAO</v>
          </cell>
          <cell r="C1686" t="str">
            <v>UN</v>
          </cell>
          <cell r="D1686">
            <v>7.81</v>
          </cell>
        </row>
        <row r="1687">
          <cell r="A1687">
            <v>72681</v>
          </cell>
          <cell r="B1687" t="str">
            <v>NIPLE DE ACO GALVANIZADO 4" - FORNECIMENTO E INSTALACAO</v>
          </cell>
          <cell r="C1687" t="str">
            <v>UN</v>
          </cell>
          <cell r="D1687">
            <v>74.599999999999994</v>
          </cell>
        </row>
        <row r="1688">
          <cell r="A1688">
            <v>72682</v>
          </cell>
          <cell r="B1688" t="str">
            <v>NIPLE DE ACO GALVANIZADO 5" - FORNECIMENTO E INSTALACAO</v>
          </cell>
          <cell r="C1688" t="str">
            <v>UN</v>
          </cell>
          <cell r="D1688">
            <v>128.35</v>
          </cell>
        </row>
        <row r="1689">
          <cell r="A1689">
            <v>72683</v>
          </cell>
          <cell r="B1689" t="str">
            <v>NIPLE DE ACO GALVANIZADO 6" - FORNECIMENTO E INSTALACAO</v>
          </cell>
          <cell r="C1689" t="str">
            <v>UN</v>
          </cell>
          <cell r="D1689">
            <v>155.66999999999999</v>
          </cell>
        </row>
        <row r="1690">
          <cell r="A1690">
            <v>72686</v>
          </cell>
          <cell r="B1690" t="str">
            <v>REDUCAO DE PVC ROSQUEAVEL AGUA FRIA 1.1/2X1.1/4" - FORNECIMENTO E INSTALACAO</v>
          </cell>
          <cell r="C1690" t="str">
            <v>UN</v>
          </cell>
          <cell r="D1690">
            <v>7.31</v>
          </cell>
        </row>
        <row r="1691">
          <cell r="A1691">
            <v>72687</v>
          </cell>
          <cell r="B1691" t="str">
            <v>REDUCAO DE PVC ROSQUEAVEL AGUA FRIA 1.1/2X1" - FORNECIMENTO E INSTALACAO</v>
          </cell>
          <cell r="C1691" t="str">
            <v>UN</v>
          </cell>
          <cell r="D1691">
            <v>8.81</v>
          </cell>
        </row>
        <row r="1692">
          <cell r="A1692">
            <v>72688</v>
          </cell>
          <cell r="B1692" t="str">
            <v>REDUCAO DE PVC ROSQUEAVEL AGUA FRIA 1.1/2X3/4" - FORNECIMENTO E INSTALACAO</v>
          </cell>
          <cell r="C1692" t="str">
            <v>UN</v>
          </cell>
          <cell r="D1692">
            <v>8.4</v>
          </cell>
        </row>
        <row r="1693">
          <cell r="A1693">
            <v>72689</v>
          </cell>
          <cell r="B1693" t="str">
            <v>REDUCAO DE PVC ROSQUEAVEL AGUA FRIA 1.1/4X1" - FORNECIMENTO E INSTALACAO</v>
          </cell>
          <cell r="C1693" t="str">
            <v>UN</v>
          </cell>
          <cell r="D1693">
            <v>5.18</v>
          </cell>
        </row>
        <row r="1694">
          <cell r="A1694">
            <v>72690</v>
          </cell>
          <cell r="B1694" t="str">
            <v>REDUCAO DE PVC ROSQUEAVEL AGUA FRIA 1.1/4X3/4" - FORNECIMENTO E INSTALACAO</v>
          </cell>
          <cell r="C1694" t="str">
            <v>UN</v>
          </cell>
          <cell r="D1694">
            <v>4.76</v>
          </cell>
        </row>
        <row r="1695">
          <cell r="A1695">
            <v>72691</v>
          </cell>
          <cell r="B1695" t="str">
            <v>REDUCAO DE PVC ROSQUEAVEL AGUA FRIA 1X1/2" - FORNECIMENTO E INSTALACAO</v>
          </cell>
          <cell r="C1695" t="str">
            <v>UN</v>
          </cell>
          <cell r="D1695">
            <v>3.92</v>
          </cell>
        </row>
        <row r="1696">
          <cell r="A1696">
            <v>72692</v>
          </cell>
          <cell r="B1696" t="str">
            <v>REDUCAO DE PVC ROSQUEAVEL AGUA FRIA 1X3/4" - FORNECIMENTO E INSTALACAO</v>
          </cell>
          <cell r="C1696" t="str">
            <v>UN</v>
          </cell>
          <cell r="D1696">
            <v>3.52</v>
          </cell>
        </row>
        <row r="1697">
          <cell r="A1697">
            <v>72693</v>
          </cell>
          <cell r="B1697" t="str">
            <v>REDUCAO DE PVC ROSQUEAVEL AGUA FRIA 2X1.1/2" - FORNECIMENTO E INSTALACAO</v>
          </cell>
          <cell r="C1697" t="str">
            <v>UN</v>
          </cell>
          <cell r="D1697">
            <v>12.18</v>
          </cell>
        </row>
        <row r="1698">
          <cell r="A1698">
            <v>72694</v>
          </cell>
          <cell r="B1698" t="str">
            <v>REDUCAO DE PVC ROSQUEAVEL AGUA FRIA 2X1.1/4" - FORNECIMENTO E INSTALACAO</v>
          </cell>
          <cell r="C1698" t="str">
            <v>UN</v>
          </cell>
          <cell r="D1698">
            <v>12.56</v>
          </cell>
        </row>
        <row r="1699">
          <cell r="A1699">
            <v>72695</v>
          </cell>
          <cell r="B1699" t="str">
            <v>REDUCAO DE PVC ROSQUEAVEL AGUA FRIA 2X1" - FORNECIMENTO E INSTALACAO</v>
          </cell>
          <cell r="C1699" t="str">
            <v>UN</v>
          </cell>
          <cell r="D1699">
            <v>13.72</v>
          </cell>
        </row>
        <row r="1700">
          <cell r="A1700">
            <v>72696</v>
          </cell>
          <cell r="B1700" t="str">
            <v>REDUCAO DE PVC ROSQUEAVEL AGUA FRIA 3/4X1/2" - FORNECIMENTO E INSTALACAO</v>
          </cell>
          <cell r="C1700" t="str">
            <v>UN</v>
          </cell>
          <cell r="D1700">
            <v>2.38</v>
          </cell>
        </row>
        <row r="1701">
          <cell r="A1701">
            <v>72697</v>
          </cell>
          <cell r="B1701" t="str">
            <v>REDUCAO DE PVC SOLDAVEL AGUA FRIA 110X60MM - FORNECIMENTO E INSTALACAO</v>
          </cell>
          <cell r="C1701" t="str">
            <v>UN</v>
          </cell>
          <cell r="D1701">
            <v>27.84</v>
          </cell>
        </row>
        <row r="1702">
          <cell r="A1702">
            <v>72698</v>
          </cell>
          <cell r="B1702" t="str">
            <v>REDUCAO DE PVC SOLDAVEL AGUA FRIA 110X75MM - FORNECIMENTO E INSTALACAO</v>
          </cell>
          <cell r="C1702" t="str">
            <v>UN</v>
          </cell>
          <cell r="D1702">
            <v>32.08</v>
          </cell>
        </row>
        <row r="1703">
          <cell r="A1703">
            <v>72699</v>
          </cell>
          <cell r="B1703" t="str">
            <v>REDUCAO DE PVC SOLDAVEL AGUA FRIA 32X20MM - FORNECIMENTO E INSTALACAO</v>
          </cell>
          <cell r="C1703" t="str">
            <v>UN</v>
          </cell>
          <cell r="D1703">
            <v>3.24</v>
          </cell>
        </row>
        <row r="1704">
          <cell r="A1704">
            <v>72700</v>
          </cell>
          <cell r="B1704" t="str">
            <v>REDUCAO DE PVC SOLDAVEL AGUA FRIA 40X20MM - FORNECIMENTO E INSTALACAO</v>
          </cell>
          <cell r="C1704" t="str">
            <v>UN</v>
          </cell>
          <cell r="D1704">
            <v>4.16</v>
          </cell>
        </row>
        <row r="1705">
          <cell r="A1705">
            <v>72701</v>
          </cell>
          <cell r="B1705" t="str">
            <v>REDUCAO DE PVC SOLDAVEL AGUA FRIA 40X25MM - FORNECIMENTO E INSTALACAO</v>
          </cell>
          <cell r="C1705" t="str">
            <v>UN</v>
          </cell>
          <cell r="D1705">
            <v>4.63</v>
          </cell>
        </row>
        <row r="1706">
          <cell r="A1706">
            <v>72702</v>
          </cell>
          <cell r="B1706" t="str">
            <v>REDUCAO DE PVC SOLDAVEL AGUA FRIA 50X20MM - FORNECIMENTO E INSTALACAO</v>
          </cell>
          <cell r="C1706" t="str">
            <v>UN</v>
          </cell>
          <cell r="D1706">
            <v>5.21</v>
          </cell>
        </row>
        <row r="1707">
          <cell r="A1707">
            <v>72703</v>
          </cell>
          <cell r="B1707" t="str">
            <v>REDUCAO DE PVC SOLDAVEL AGUA FRIA 50X25MM - FORNECIMENTO E INSTALACAO</v>
          </cell>
          <cell r="C1707" t="str">
            <v>UN</v>
          </cell>
          <cell r="D1707">
            <v>5.33</v>
          </cell>
        </row>
        <row r="1708">
          <cell r="A1708">
            <v>72704</v>
          </cell>
          <cell r="B1708" t="str">
            <v>REDUCAO DE PVC SOLDAVEL AGUA FRIA 50X32MM - FORNECIMENTO E INSTALACAO</v>
          </cell>
          <cell r="C1708" t="str">
            <v>UN</v>
          </cell>
          <cell r="D1708">
            <v>6.49</v>
          </cell>
        </row>
        <row r="1709">
          <cell r="A1709">
            <v>72705</v>
          </cell>
          <cell r="B1709" t="str">
            <v>REDUCAO DE PVC SOLDAVEL AGUA FRIA 60X25MM - FORNECIMENTO E INSTALACAO</v>
          </cell>
          <cell r="C1709" t="str">
            <v>UN</v>
          </cell>
          <cell r="D1709">
            <v>9.49</v>
          </cell>
        </row>
        <row r="1710">
          <cell r="A1710">
            <v>72706</v>
          </cell>
          <cell r="B1710" t="str">
            <v>REDUCAO DE PVC SOLDAVEL AGUA FRIA 60X32MM - FORNECIMENTO E INSTALACAO</v>
          </cell>
          <cell r="C1710" t="str">
            <v>UN</v>
          </cell>
          <cell r="D1710">
            <v>11.36</v>
          </cell>
        </row>
        <row r="1711">
          <cell r="A1711">
            <v>72707</v>
          </cell>
          <cell r="B1711" t="str">
            <v>REDUCAO DE PVC SOLDAVEL AGUA FRIA 60X40MM - FORNECIMENTO E INSTALACAO</v>
          </cell>
          <cell r="C1711" t="str">
            <v>UN</v>
          </cell>
          <cell r="D1711">
            <v>12.67</v>
          </cell>
        </row>
        <row r="1712">
          <cell r="A1712">
            <v>72708</v>
          </cell>
          <cell r="B1712" t="str">
            <v>REDUCAO DE PVC SOLDAVEL AGUA FRIA 60X50MM - FORNECIMENTO E INSTALACAO</v>
          </cell>
          <cell r="C1712" t="str">
            <v>UN</v>
          </cell>
          <cell r="D1712">
            <v>16.02</v>
          </cell>
        </row>
        <row r="1713">
          <cell r="A1713">
            <v>72709</v>
          </cell>
          <cell r="B1713" t="str">
            <v>REDUCAO DE PVC SOLDAVEL AGUA FRIA 75X50MM - FORNECIMENTO E INSTALACAO</v>
          </cell>
          <cell r="C1713" t="str">
            <v>UN</v>
          </cell>
          <cell r="D1713">
            <v>18.18</v>
          </cell>
        </row>
        <row r="1714">
          <cell r="A1714">
            <v>72710</v>
          </cell>
          <cell r="B1714" t="str">
            <v>REDUCAO DE PVC SOLDAVEL AGUA FRIA 85X60MM - FORNECIMENTO E INSTALACAO</v>
          </cell>
          <cell r="C1714" t="str">
            <v>UN</v>
          </cell>
          <cell r="D1714">
            <v>20.04</v>
          </cell>
        </row>
        <row r="1715">
          <cell r="A1715">
            <v>72712</v>
          </cell>
          <cell r="B1715" t="str">
            <v>TE DE ACO GALVANIZADO 1.1/2" - FORNECIMENTO E INSTALACAO</v>
          </cell>
          <cell r="C1715" t="str">
            <v>UN</v>
          </cell>
          <cell r="D1715">
            <v>31.8</v>
          </cell>
        </row>
        <row r="1716">
          <cell r="A1716">
            <v>72713</v>
          </cell>
          <cell r="B1716" t="str">
            <v>TE DE ACO GALVANIZADO 1.1/4" - FORNECIMENTO E INSTALACAO</v>
          </cell>
          <cell r="C1716" t="str">
            <v>UN</v>
          </cell>
          <cell r="D1716">
            <v>26.86</v>
          </cell>
        </row>
        <row r="1717">
          <cell r="A1717">
            <v>72714</v>
          </cell>
          <cell r="B1717" t="str">
            <v>TE DE ACO GALVANIZADO 1" - FORNECIMENTO E INSTALACAO</v>
          </cell>
          <cell r="C1717" t="str">
            <v>UN</v>
          </cell>
          <cell r="D1717">
            <v>18.420000000000002</v>
          </cell>
        </row>
        <row r="1718">
          <cell r="A1718">
            <v>72715</v>
          </cell>
          <cell r="B1718" t="str">
            <v>TE DE ACO GALVANIZADO 2.1/2" - FORNECIMENTO E INSTALACAO</v>
          </cell>
          <cell r="C1718" t="str">
            <v>UN</v>
          </cell>
          <cell r="D1718">
            <v>79.22</v>
          </cell>
        </row>
        <row r="1719">
          <cell r="A1719">
            <v>72716</v>
          </cell>
          <cell r="B1719" t="str">
            <v>TE DE ACO GALVANIZADO 2" - FORNECIMENTO E INSTALACAO</v>
          </cell>
          <cell r="C1719" t="str">
            <v>UN</v>
          </cell>
          <cell r="D1719">
            <v>50.12</v>
          </cell>
        </row>
        <row r="1720">
          <cell r="A1720">
            <v>72717</v>
          </cell>
          <cell r="B1720" t="str">
            <v>TE DE ACO GALVANIZADO 3" - FORNECIMENTO E INSTALACAO</v>
          </cell>
          <cell r="C1720" t="str">
            <v>UN</v>
          </cell>
          <cell r="D1720">
            <v>99.51</v>
          </cell>
        </row>
        <row r="1721">
          <cell r="A1721">
            <v>72718</v>
          </cell>
          <cell r="B1721" t="str">
            <v>TE DE ACO GALVANIZADO 3/4" - FORNECIMENTO E INSTALACAO</v>
          </cell>
          <cell r="C1721" t="str">
            <v>UN</v>
          </cell>
          <cell r="D1721">
            <v>13.37</v>
          </cell>
        </row>
        <row r="1722">
          <cell r="A1722">
            <v>72719</v>
          </cell>
          <cell r="B1722" t="str">
            <v>TE DE ACO GALVANIZADO 4" - FORNECIMENTO E INSTALACAO</v>
          </cell>
          <cell r="C1722" t="str">
            <v>UN</v>
          </cell>
          <cell r="D1722">
            <v>179.59</v>
          </cell>
        </row>
        <row r="1723">
          <cell r="A1723">
            <v>72720</v>
          </cell>
          <cell r="B1723" t="str">
            <v>TE DE ACO GALVANIZADO 5" - FORNECIMENTO E INSTALACAO</v>
          </cell>
          <cell r="C1723" t="str">
            <v>UN</v>
          </cell>
          <cell r="D1723">
            <v>324.43</v>
          </cell>
        </row>
        <row r="1724">
          <cell r="A1724">
            <v>72721</v>
          </cell>
          <cell r="B1724" t="str">
            <v>TE DE ACO GALVANIZADO 6" - FORNECIMENTO E INSTALACAO</v>
          </cell>
          <cell r="C1724" t="str">
            <v>UN</v>
          </cell>
          <cell r="D1724">
            <v>458.33</v>
          </cell>
        </row>
        <row r="1725">
          <cell r="A1725">
            <v>72722</v>
          </cell>
          <cell r="B1725" t="str">
            <v>TE DE COBRE 15MM LIGAÇÃO SOLDADA - FORNECIMENTO E INSTALACAO</v>
          </cell>
          <cell r="C1725" t="str">
            <v>UN</v>
          </cell>
          <cell r="D1725">
            <v>5.92</v>
          </cell>
        </row>
        <row r="1726">
          <cell r="A1726">
            <v>72723</v>
          </cell>
          <cell r="B1726" t="str">
            <v>TE DE COBRE 22MM LIGAÇÃO SOLDADA - FORNECIMENTO E INSTALACAO</v>
          </cell>
          <cell r="C1726" t="str">
            <v>UN</v>
          </cell>
          <cell r="D1726">
            <v>10.69</v>
          </cell>
        </row>
        <row r="1727">
          <cell r="A1727">
            <v>72724</v>
          </cell>
          <cell r="B1727" t="str">
            <v>TE DE COBRE 28MM LIGAÇÃO SOLDADA - FORNECIMENTO E INSTALACAO</v>
          </cell>
          <cell r="C1727" t="str">
            <v>UN</v>
          </cell>
          <cell r="D1727">
            <v>16.84</v>
          </cell>
        </row>
        <row r="1728">
          <cell r="A1728">
            <v>72725</v>
          </cell>
          <cell r="B1728" t="str">
            <v>TE DE COBRE 35MM LIGAÇÃO SOLDADA - FORNECIMENTO E INSTALACAO</v>
          </cell>
          <cell r="C1728" t="str">
            <v>UN</v>
          </cell>
          <cell r="D1728">
            <v>36.11</v>
          </cell>
        </row>
        <row r="1729">
          <cell r="A1729">
            <v>72726</v>
          </cell>
          <cell r="B1729" t="str">
            <v>TE DE COBRE 42MM LIGAÇÃO SOLDADA - FORNECIMENTO E INSTALACAO</v>
          </cell>
          <cell r="C1729" t="str">
            <v>UN</v>
          </cell>
          <cell r="D1729">
            <v>47.84</v>
          </cell>
        </row>
        <row r="1730">
          <cell r="A1730">
            <v>72727</v>
          </cell>
          <cell r="B1730" t="str">
            <v>TE DE COBRE 54MM LIGAÇÃO SOLDADA - FORNECIMENTO E INSTALACAO</v>
          </cell>
          <cell r="C1730" t="str">
            <v>UN</v>
          </cell>
          <cell r="D1730">
            <v>96.75</v>
          </cell>
        </row>
        <row r="1731">
          <cell r="A1731">
            <v>72728</v>
          </cell>
          <cell r="B1731" t="str">
            <v>TE DE COBRE 66MM LIGAÇÃO SOLDADA - FORNECIMENTO E INSTALACAO</v>
          </cell>
          <cell r="C1731" t="str">
            <v>UN</v>
          </cell>
          <cell r="D1731">
            <v>214.5</v>
          </cell>
        </row>
        <row r="1732">
          <cell r="A1732">
            <v>72729</v>
          </cell>
          <cell r="B1732" t="str">
            <v>TE DE COBRE 79MM LIGAÇÃO SOLDADA - FORNECIMENTO E INSTALACAO</v>
          </cell>
          <cell r="C1732" t="str">
            <v>UN</v>
          </cell>
          <cell r="D1732">
            <v>344.7</v>
          </cell>
        </row>
        <row r="1733">
          <cell r="A1733">
            <v>72773</v>
          </cell>
          <cell r="B1733" t="str">
            <v>JUNCAO PVC ESGOTO 75X50MM - FORNECIMENTO E INSTALACAO</v>
          </cell>
          <cell r="C1733" t="str">
            <v>UN</v>
          </cell>
          <cell r="D1733">
            <v>18.13</v>
          </cell>
        </row>
        <row r="1734">
          <cell r="A1734">
            <v>72774</v>
          </cell>
          <cell r="B1734" t="str">
            <v>JUNCAO PVC ESGOTO 100X50MM - FORNECIMENTO E INSTALACAO</v>
          </cell>
          <cell r="C1734" t="str">
            <v>UN</v>
          </cell>
          <cell r="D1734">
            <v>21.08</v>
          </cell>
        </row>
        <row r="1735">
          <cell r="A1735">
            <v>72775</v>
          </cell>
          <cell r="B1735" t="str">
            <v>JUNCAO PVC ESGOTO 100X75MM - FORNECIMENTO E INSTALACAO</v>
          </cell>
          <cell r="C1735" t="str">
            <v>UN</v>
          </cell>
          <cell r="D1735">
            <v>28.55</v>
          </cell>
        </row>
        <row r="1736">
          <cell r="A1736">
            <v>72783</v>
          </cell>
          <cell r="B1736" t="str">
            <v>ADAPTADOR PVC SOLDAVEL COM FLANGES E ANEL PARA CAIXA D'AGUA 20MMX1/2"- FORNECIMENTO E INSTALACAO</v>
          </cell>
          <cell r="C1736" t="str">
            <v>UN</v>
          </cell>
          <cell r="D1736">
            <v>8.01</v>
          </cell>
        </row>
        <row r="1737">
          <cell r="A1737">
            <v>72784</v>
          </cell>
          <cell r="B1737" t="str">
            <v>ADAPTADOR PVC SOLDAVEL COM FLANGES E ANEL PARA CAIXA D'AGUA 25MMX3/4"- FORNECIMENTO E INSTALACAO</v>
          </cell>
          <cell r="C1737" t="str">
            <v>UN</v>
          </cell>
          <cell r="D1737">
            <v>9.5500000000000007</v>
          </cell>
        </row>
        <row r="1738">
          <cell r="A1738">
            <v>72785</v>
          </cell>
          <cell r="B1738" t="str">
            <v>ADAPTADOR PVC SOLDAVEL COM FLANGES E ANEL PARA CAIXA D'AGUA 32MMX1" -FORNECIMENTO E INSTALACAO</v>
          </cell>
          <cell r="C1738" t="str">
            <v>UN</v>
          </cell>
          <cell r="D1738">
            <v>15.47</v>
          </cell>
        </row>
        <row r="1739">
          <cell r="A1739">
            <v>72786</v>
          </cell>
          <cell r="B1739" t="str">
            <v>ADAPTADOR PVC SOLDAVEL COM FLANGES E ANEL PARA CAIXA D'AGUA 40MMX1.1/4" - FORNECIMENTO E INSTALACAO</v>
          </cell>
          <cell r="C1739" t="str">
            <v>UN</v>
          </cell>
          <cell r="D1739">
            <v>20.49</v>
          </cell>
        </row>
        <row r="1740">
          <cell r="A1740">
            <v>72787</v>
          </cell>
          <cell r="B1740" t="str">
            <v>ADAPTADOR PVC SOLDAVEL COM FLANGES E ANEL PARA CAIXA D'AGUA 50MMX1.1/2" - FORNECIMENTO E INSTALACAO</v>
          </cell>
          <cell r="C1740" t="str">
            <v>UN</v>
          </cell>
          <cell r="D1740">
            <v>21.22</v>
          </cell>
        </row>
        <row r="1741">
          <cell r="A1741">
            <v>72788</v>
          </cell>
          <cell r="B1741" t="str">
            <v>ADAPTADOR PVC SOLDAVEL COM FLANGES E ANEL PARA CAIXA D'AGUA 60MMX2" -FORNECIMENTO E INSTALACAO</v>
          </cell>
          <cell r="C1741" t="str">
            <v>UN</v>
          </cell>
          <cell r="D1741">
            <v>32.06</v>
          </cell>
        </row>
        <row r="1742">
          <cell r="A1742">
            <v>72789</v>
          </cell>
          <cell r="B1742" t="str">
            <v>ADAPTADOR PVC SOLDAVEL COM FLANGES LIVRES PARA CAIXA D'AGUA 25MMX3/4"- FORNECIMENTO E INSTALACAO</v>
          </cell>
          <cell r="C1742" t="str">
            <v>UN</v>
          </cell>
          <cell r="D1742">
            <v>10.65</v>
          </cell>
        </row>
        <row r="1743">
          <cell r="A1743">
            <v>72790</v>
          </cell>
          <cell r="B1743" t="str">
            <v>ADAPTADOR PVC SOLDAVEL COM FLANGES LIVRES PARA CAIXA D'AGUA 32MMX1" -FORNECIMENTO E INSTALACAO</v>
          </cell>
          <cell r="C1743" t="str">
            <v>UN</v>
          </cell>
          <cell r="D1743">
            <v>12.89</v>
          </cell>
        </row>
        <row r="1744">
          <cell r="A1744">
            <v>72791</v>
          </cell>
          <cell r="B1744" t="str">
            <v>ADAPTADOR PVC SOLDAVEL COM FLANGES LIVRES PARA CAIXA D'AGUA 40MMX1.1/4" - FORNECIMENTO E INSTALACAO</v>
          </cell>
          <cell r="C1744" t="str">
            <v>UN</v>
          </cell>
          <cell r="D1744">
            <v>16.37</v>
          </cell>
        </row>
        <row r="1745">
          <cell r="A1745">
            <v>72792</v>
          </cell>
          <cell r="B1745" t="str">
            <v>ADAPTADOR PVC SOLDAVEL COM FLANGES LIVRES PARA CAIXA D'AGUA 50MMX1.1/2" - FORNECIMENTO E INSTALACAO</v>
          </cell>
          <cell r="C1745" t="str">
            <v>UN</v>
          </cell>
          <cell r="D1745">
            <v>28.97</v>
          </cell>
        </row>
        <row r="1746">
          <cell r="A1746">
            <v>72793</v>
          </cell>
          <cell r="B1746" t="str">
            <v>ADAPTADOR PVC SOLDAVEL COM FLANGES LIVRES PARA CAIXA D'AGUA 60MMX2" -FORNECIMENTO E INSTALACAO</v>
          </cell>
          <cell r="C1746" t="str">
            <v>UN</v>
          </cell>
          <cell r="D1746">
            <v>40.64</v>
          </cell>
        </row>
        <row r="1747">
          <cell r="A1747">
            <v>72794</v>
          </cell>
          <cell r="B1747" t="str">
            <v>ADAPTADOR PVC SOLDAVEL COM FLANGES LIVRES PARA CAIXA D'AGUA 75MMX2.1/2" - FORNECIMENTO E INSTALACAO</v>
          </cell>
          <cell r="C1747" t="str">
            <v>UN</v>
          </cell>
          <cell r="D1747">
            <v>122.09</v>
          </cell>
        </row>
        <row r="1748">
          <cell r="A1748">
            <v>72795</v>
          </cell>
          <cell r="B1748" t="str">
            <v>ADAPTADOR PVC SOLDAVEL COM FLANGES LIVRES PARA CAIXA D'AGUA 85MMX3" -FORNECIMENTO E INSTALACAO</v>
          </cell>
          <cell r="C1748" t="str">
            <v>UN</v>
          </cell>
          <cell r="D1748">
            <v>166.3</v>
          </cell>
        </row>
        <row r="1749">
          <cell r="A1749">
            <v>72796</v>
          </cell>
          <cell r="B1749" t="str">
            <v>ADAPTADOR PVC SOLDAVEL COM FLANGES LIVRES PARA CAIXA D'AGUA 110MMX4" -FORNECIMENTO E INSTALACAO</v>
          </cell>
          <cell r="C1749" t="str">
            <v>UN</v>
          </cell>
          <cell r="D1749">
            <v>232.64</v>
          </cell>
        </row>
        <row r="1750">
          <cell r="A1750">
            <v>72797</v>
          </cell>
          <cell r="B1750" t="str">
            <v>ADAPTADOR PVC SOLDAVEL LONGO COM FLANGES LIVRES PARA CAIXA D'AGUA 25MMX3/4" - FORNECIMENTO E INSTALACAO</v>
          </cell>
          <cell r="C1750" t="str">
            <v>UN</v>
          </cell>
          <cell r="D1750">
            <v>12.14</v>
          </cell>
        </row>
        <row r="1751">
          <cell r="A1751">
            <v>72798</v>
          </cell>
          <cell r="B1751" t="str">
            <v>ADAPTADOR PVC SOLDAVEL LONGO COM FLANGES LIVRES PARA CAIXA D'AGUA 32MMX1" - FORNECIMENTO E INSTALACAO</v>
          </cell>
          <cell r="C1751" t="str">
            <v>UN</v>
          </cell>
          <cell r="D1751">
            <v>14.65</v>
          </cell>
        </row>
        <row r="1752">
          <cell r="A1752">
            <v>72800</v>
          </cell>
          <cell r="B1752" t="str">
            <v>ADAPTADOR PVC SOLDAVEL LONGO COM FLANGES LIVRES PARA CAIXA D'AGUA 40MMX1.1/4" - FORNECIMENTO E INSTALACAO</v>
          </cell>
          <cell r="C1752" t="str">
            <v>UN</v>
          </cell>
          <cell r="D1752">
            <v>18.62</v>
          </cell>
        </row>
        <row r="1753">
          <cell r="A1753">
            <v>72801</v>
          </cell>
          <cell r="B1753" t="str">
            <v>ADAPTADOR PVC SOLDAVEL LONGO COM FLANGES LIVRES PARA CAIXA D'AGUA 50MMX1.1/2" - FORNECIMENTO E INSTALACAO</v>
          </cell>
          <cell r="C1753" t="str">
            <v>UN</v>
          </cell>
          <cell r="D1753">
            <v>33.1</v>
          </cell>
        </row>
        <row r="1754">
          <cell r="A1754">
            <v>72802</v>
          </cell>
          <cell r="B1754" t="str">
            <v>ADAPTADOR PVC SOLDAVEL LONGO COM FLANGES LIVRES PARA CAIXA D'AGUA 60MMX2" - FORNECIMENTO E INSTALACAO</v>
          </cell>
          <cell r="C1754" t="str">
            <v>UN</v>
          </cell>
          <cell r="D1754">
            <v>44.43</v>
          </cell>
        </row>
        <row r="1755">
          <cell r="A1755">
            <v>72803</v>
          </cell>
          <cell r="B1755" t="str">
            <v>ADAPTADOR PVC SOLDAVEL LONGO COM FLANGES LIVRES PARA CAIXA D'AGUA 75MMX2.1/2" - FORNECIMENTO E INSTALACAO</v>
          </cell>
          <cell r="C1755" t="str">
            <v>UN</v>
          </cell>
          <cell r="D1755">
            <v>133.86000000000001</v>
          </cell>
        </row>
        <row r="1756">
          <cell r="A1756">
            <v>72804</v>
          </cell>
          <cell r="B1756" t="str">
            <v>ADAPTADOR PVC SOLDAVEL LONGO COM FLANGES LIVRES PARA CAIXA D'AGUA 85MMX3" - FORNECIMENTO E INSTALACAO</v>
          </cell>
          <cell r="C1756" t="str">
            <v>UN</v>
          </cell>
          <cell r="D1756">
            <v>181.08</v>
          </cell>
        </row>
        <row r="1757">
          <cell r="A1757">
            <v>72805</v>
          </cell>
          <cell r="B1757" t="str">
            <v>ADAPTADOR PVC SOLDAVEL LONGO COM FLANGES LIVRES PARA CAIXA D'AGUA 110MMX4" - FORNECIMENTO E INSTALACAO</v>
          </cell>
          <cell r="C1757" t="str">
            <v>UN</v>
          </cell>
          <cell r="D1757">
            <v>255.52</v>
          </cell>
        </row>
        <row r="1758">
          <cell r="A1758">
            <v>72806</v>
          </cell>
          <cell r="B1758" t="str">
            <v>TE PVC SOLDAVEL COM ROSCA AGUA FRIA 20MMX20MMX1/2" - FORNECIMENTO E INSTALACAO</v>
          </cell>
          <cell r="C1758" t="str">
            <v>UN</v>
          </cell>
          <cell r="D1758">
            <v>3.7</v>
          </cell>
        </row>
        <row r="1759">
          <cell r="A1759">
            <v>72808</v>
          </cell>
          <cell r="B1759" t="str">
            <v>TE PVC SOLDAVEL COM ROSCA AGUA FRIA 25MMX25MMX1/2" - FORNECIMENTO E INSTALACAO</v>
          </cell>
          <cell r="C1759" t="str">
            <v>UN</v>
          </cell>
          <cell r="D1759">
            <v>4.72</v>
          </cell>
        </row>
        <row r="1760">
          <cell r="A1760">
            <v>72809</v>
          </cell>
          <cell r="B1760" t="str">
            <v>TE PVC SOLDAVEL COM ROSCA AGUA FRIA 32MMX32MMX3/4" - FORNECIMENTO E INSTALACAO</v>
          </cell>
          <cell r="C1760" t="str">
            <v>UN</v>
          </cell>
          <cell r="D1760">
            <v>8.7799999999999994</v>
          </cell>
        </row>
        <row r="1761">
          <cell r="A1761">
            <v>73636</v>
          </cell>
          <cell r="B1761" t="str">
            <v>TE PVC SOLDAVEL COM ROSCA METALICA AGUA FRIA 25MMX25MMX1/2" - FORNECIMENTO E INSTALACAO</v>
          </cell>
          <cell r="C1761" t="str">
            <v>UN</v>
          </cell>
          <cell r="D1761">
            <v>9.9700000000000006</v>
          </cell>
        </row>
        <row r="1762">
          <cell r="A1762">
            <v>73637</v>
          </cell>
          <cell r="B1762" t="str">
            <v>TE PVC SOLDAVEL COM ROSCA METALICA AGUA FRIA 25MMX25MMX3/4" - FORNECIMENTO E INSTALACAO</v>
          </cell>
          <cell r="C1762" t="str">
            <v>UN</v>
          </cell>
          <cell r="D1762">
            <v>10.130000000000001</v>
          </cell>
        </row>
        <row r="1763">
          <cell r="A1763">
            <v>73638</v>
          </cell>
          <cell r="B1763" t="str">
            <v>TE PVC SOLDAVEL COM ROSCA METALICA AGUA FRIA 20MMX20MMX1/2" - FORNECIMENTO E INSTALACAO</v>
          </cell>
          <cell r="C1763" t="str">
            <v>UN</v>
          </cell>
          <cell r="D1763">
            <v>9.32</v>
          </cell>
        </row>
        <row r="1764">
          <cell r="A1764">
            <v>73639</v>
          </cell>
          <cell r="B1764" t="str">
            <v>JOELHO PVC SOLDAVEL COM ROSCA METALICA 90º AGUA FRIA 25MMX3/4" - FORNECIMENTO E INSTALACAO</v>
          </cell>
          <cell r="C1764" t="str">
            <v>UN</v>
          </cell>
          <cell r="D1764">
            <v>8.16</v>
          </cell>
        </row>
        <row r="1765">
          <cell r="A1765">
            <v>73640</v>
          </cell>
          <cell r="B1765" t="str">
            <v>JOELHO PVC SOLDAVEL COM ROSCA METALICA 90º ÁGUA FRIA 20MMX1/2" - FORNECIMENTO E INSTALACAO</v>
          </cell>
          <cell r="C1765" t="str">
            <v>UN</v>
          </cell>
          <cell r="D1765">
            <v>7</v>
          </cell>
        </row>
        <row r="1766">
          <cell r="A1766">
            <v>73641</v>
          </cell>
          <cell r="B1766" t="str">
            <v>JOELHO PVC SOLDAVEL COM ROSCA 90º AGUA FRIA 25MMX1/2" - FORNECIMENTO EINSTALACAO</v>
          </cell>
          <cell r="C1766" t="str">
            <v>UN</v>
          </cell>
          <cell r="D1766">
            <v>4.82</v>
          </cell>
        </row>
        <row r="1767">
          <cell r="A1767">
            <v>73642</v>
          </cell>
          <cell r="B1767" t="str">
            <v>JOELHO PVC SOLDAVEL COM ROSCA METALICA 90º AGUA FRIA 25MMX1/2" - FORNECIMENTO E INSTALACAO</v>
          </cell>
          <cell r="C1767" t="str">
            <v>UN</v>
          </cell>
          <cell r="D1767">
            <v>7.35</v>
          </cell>
        </row>
        <row r="1768">
          <cell r="A1768">
            <v>73643</v>
          </cell>
          <cell r="B1768" t="str">
            <v>JOELHO PVC SOLDAVEL COM ROSCA 90º AGUA FRIA 25MMX3/4" - FORNECIMENTO EINSTALACAO</v>
          </cell>
          <cell r="C1768" t="str">
            <v>UN</v>
          </cell>
          <cell r="D1768">
            <v>5.33</v>
          </cell>
        </row>
        <row r="1769">
          <cell r="A1769">
            <v>73644</v>
          </cell>
          <cell r="B1769" t="str">
            <v>JOELHO PVC SOLDAVEL COM ROSCA 90º AGUA FRIA 20MMX1/2" - FORNECIMENTO EINSTALACAO</v>
          </cell>
          <cell r="C1769" t="str">
            <v>UN</v>
          </cell>
          <cell r="D1769">
            <v>4.5199999999999996</v>
          </cell>
        </row>
        <row r="1770">
          <cell r="A1770">
            <v>73645</v>
          </cell>
          <cell r="B1770" t="str">
            <v>LUVA PVC SOLDAVEL COM ROSCA AGUA FRIA 50MMX1.1/2" - FORNECIMENTO E INSTALACAO</v>
          </cell>
          <cell r="C1770" t="str">
            <v>UN</v>
          </cell>
          <cell r="D1770">
            <v>23.29</v>
          </cell>
        </row>
        <row r="1771">
          <cell r="A1771">
            <v>73646</v>
          </cell>
          <cell r="B1771" t="str">
            <v>LUVA PVC SOLDAVEL COM ROSCA AGUA FRIA 40MMX1.1/4" - FORNECIMENTO E INSTALACAO</v>
          </cell>
          <cell r="C1771" t="str">
            <v>UN</v>
          </cell>
          <cell r="D1771">
            <v>12.1</v>
          </cell>
        </row>
        <row r="1772">
          <cell r="A1772">
            <v>73647</v>
          </cell>
          <cell r="B1772" t="str">
            <v>LUVA PVC SOLDAVEL COM ROSCA AGUA FRIA 32MMX1" - FORNECIMENTO E INSTALACAO</v>
          </cell>
          <cell r="C1772" t="str">
            <v>UN</v>
          </cell>
          <cell r="D1772">
            <v>5.39</v>
          </cell>
        </row>
        <row r="1773">
          <cell r="A1773">
            <v>73648</v>
          </cell>
          <cell r="B1773" t="str">
            <v>LUVA PVC SOLDAVEL COM ROSCA AGUA FRIA 25MMX3/4" - FORNECIMENTO E INSTALACAO</v>
          </cell>
          <cell r="C1773" t="str">
            <v>UN</v>
          </cell>
          <cell r="D1773">
            <v>3.54</v>
          </cell>
        </row>
        <row r="1774">
          <cell r="A1774">
            <v>73649</v>
          </cell>
          <cell r="B1774" t="str">
            <v>LUVA PVC SOLDAVEL COM ROSCA AGUA FRIA 20MMX1/2" - FORNECIMENTO E INSTALACAO</v>
          </cell>
          <cell r="C1774" t="str">
            <v>UN</v>
          </cell>
          <cell r="D1774">
            <v>3.37</v>
          </cell>
        </row>
        <row r="1775">
          <cell r="A1775">
            <v>73650</v>
          </cell>
          <cell r="B1775" t="str">
            <v>LUVA PVC SOLDAVEL COM ROSCA AGUA FRIA 25MMX1/2" - FORNECIMENTO E INSTALACAO</v>
          </cell>
          <cell r="C1775" t="str">
            <v>UN</v>
          </cell>
          <cell r="D1775">
            <v>3.94</v>
          </cell>
        </row>
        <row r="1776">
          <cell r="A1776">
            <v>73691</v>
          </cell>
          <cell r="B1776" t="str">
            <v>LUVA PVC SOLDAVEL COM ROSCA METALICA AGUA FRIA 25MMX1/2" - FORNECIMENTO E INSTALACAO</v>
          </cell>
          <cell r="C1776" t="str">
            <v>UN</v>
          </cell>
          <cell r="D1776">
            <v>5.59</v>
          </cell>
        </row>
        <row r="1777">
          <cell r="A1777">
            <v>74059</v>
          </cell>
          <cell r="B1777" t="str">
            <v>LUVA COBRE</v>
          </cell>
          <cell r="C1777">
            <v>0</v>
          </cell>
          <cell r="D1777">
            <v>0</v>
          </cell>
        </row>
        <row r="1778">
          <cell r="A1778" t="str">
            <v>74059/001</v>
          </cell>
          <cell r="B1778" t="str">
            <v>LUVA DE COBRE SEM ANEL SOLDA 22MM - FORNECIMENTO E INSTALACAO</v>
          </cell>
          <cell r="C1778" t="str">
            <v>UN</v>
          </cell>
          <cell r="D1778">
            <v>6.2</v>
          </cell>
        </row>
        <row r="1779">
          <cell r="A1779" t="str">
            <v>74059/002</v>
          </cell>
          <cell r="B1779" t="str">
            <v>LUVA DE COBRE SEM ANEL SOLDA 35MM - FORNECIMENTO E INSTALAÇÃO</v>
          </cell>
          <cell r="C1779" t="str">
            <v>UN</v>
          </cell>
          <cell r="D1779">
            <v>19.88</v>
          </cell>
        </row>
        <row r="1780">
          <cell r="A1780">
            <v>74060</v>
          </cell>
          <cell r="B1780" t="str">
            <v>COTOVELO COBRE</v>
          </cell>
          <cell r="C1780">
            <v>0</v>
          </cell>
          <cell r="D1780">
            <v>0</v>
          </cell>
        </row>
        <row r="1781">
          <cell r="A1781" t="str">
            <v>74060/001</v>
          </cell>
          <cell r="B1781" t="str">
            <v>COTOVELO DE COBRE SEM ANEL SOLDA 22MM - FORNECIMENTO E INSTALACAO</v>
          </cell>
          <cell r="C1781" t="str">
            <v>UN</v>
          </cell>
          <cell r="D1781">
            <v>10.41</v>
          </cell>
        </row>
        <row r="1782">
          <cell r="A1782" t="str">
            <v>74060/002</v>
          </cell>
          <cell r="B1782" t="str">
            <v>COTOVELO DE COBRE SEM ANEL SOLDA 28MM - FORNECIMENTO E INSTALACAO</v>
          </cell>
          <cell r="C1782" t="str">
            <v>UN</v>
          </cell>
          <cell r="D1782">
            <v>13.16</v>
          </cell>
        </row>
        <row r="1783">
          <cell r="A1783" t="str">
            <v>74060/003</v>
          </cell>
          <cell r="B1783" t="str">
            <v>COTOVELO DE COBRE SEM ANEL SOLDA 35MM - FORNECIMENTO E INSTALACAO</v>
          </cell>
          <cell r="C1783" t="str">
            <v>UN</v>
          </cell>
          <cell r="D1783">
            <v>31.92</v>
          </cell>
        </row>
        <row r="1784">
          <cell r="A1784" t="str">
            <v>74060/004</v>
          </cell>
          <cell r="B1784" t="str">
            <v>COTOVELO DE COBRE SEM ANEL SOLDA 15MM - FORNECIMENTO E INSTALACAO</v>
          </cell>
          <cell r="C1784" t="str">
            <v>UN</v>
          </cell>
          <cell r="D1784">
            <v>6.1</v>
          </cell>
        </row>
        <row r="1785">
          <cell r="A1785">
            <v>181</v>
          </cell>
          <cell r="B1785" t="str">
            <v>CAIXAS D'DAGUA, DE INSPECAO E DE GORDURA</v>
          </cell>
          <cell r="C1785">
            <v>0</v>
          </cell>
          <cell r="D1785">
            <v>0</v>
          </cell>
        </row>
        <row r="1786">
          <cell r="A1786">
            <v>6171</v>
          </cell>
          <cell r="B1786" t="str">
            <v>TAMPA DE CONCRETO ARMADO 60X60X5CM PARA CAIXA</v>
          </cell>
          <cell r="C1786" t="str">
            <v>UN</v>
          </cell>
          <cell r="D1786">
            <v>17.920000000000002</v>
          </cell>
        </row>
        <row r="1787">
          <cell r="A1787">
            <v>73735</v>
          </cell>
          <cell r="B1787" t="str">
            <v>RESERVATORIO DE FIBROCIMENTO</v>
          </cell>
          <cell r="C1787">
            <v>0</v>
          </cell>
          <cell r="D1787">
            <v>0</v>
          </cell>
        </row>
        <row r="1788">
          <cell r="A1788" t="str">
            <v>73735/001</v>
          </cell>
          <cell r="B1788" t="str">
            <v>RESERV. DE FIBROC. CAP=1000L C/ACESSORIOS</v>
          </cell>
          <cell r="C1788" t="str">
            <v>UN</v>
          </cell>
          <cell r="D1788">
            <v>468.68</v>
          </cell>
        </row>
        <row r="1789">
          <cell r="A1789" t="str">
            <v>73735/002</v>
          </cell>
          <cell r="B1789" t="str">
            <v>RESERV. DE FIBROC. CAP=500L SOBRE ESTRUT. DE MADEIRA</v>
          </cell>
          <cell r="C1789" t="str">
            <v>UN</v>
          </cell>
          <cell r="D1789">
            <v>340.4</v>
          </cell>
        </row>
        <row r="1790">
          <cell r="A1790">
            <v>73748</v>
          </cell>
          <cell r="B1790" t="str">
            <v>FORNECIMENTO E COLOCACAO DE CAIXAS D AGUA EM FIBROCIMENT</v>
          </cell>
          <cell r="C1790">
            <v>0</v>
          </cell>
          <cell r="D1790">
            <v>0</v>
          </cell>
        </row>
        <row r="1791">
          <cell r="A1791" t="str">
            <v>73748/001</v>
          </cell>
          <cell r="B1791" t="str">
            <v>RESERVATÓRIO D’ÁGUA DE FIBROCIMENTO CILÍNDRICO OU RETANGULAR, CAPACIDADE 1.000L - FORNECIMENTO E COLOCAÇÃO ( EXCLUSIVE TUBULAÇÕES E BOIA)</v>
          </cell>
          <cell r="C1791" t="str">
            <v>UN</v>
          </cell>
          <cell r="D1791">
            <v>275.19</v>
          </cell>
        </row>
        <row r="1792">
          <cell r="A1792" t="str">
            <v>73748/002</v>
          </cell>
          <cell r="B1792" t="str">
            <v>FORNECIMETO E INSTALAÇÃO DE CAIXA D´ÁGUA FIBROCIMENTO 500L, ENTRADA 20MM COM BÓIA 1/2", SAÍDA 25MM E SISTEMA DE LIMPEZA E EXTRAVASOR 32MM (PADRÃO POPULAR)</v>
          </cell>
          <cell r="C1792" t="str">
            <v>UN</v>
          </cell>
          <cell r="D1792">
            <v>339.07</v>
          </cell>
        </row>
        <row r="1793">
          <cell r="A1793">
            <v>74051</v>
          </cell>
          <cell r="B1793" t="str">
            <v>CAIXA GORDURA CONCRETO PRE-MOLDADO</v>
          </cell>
          <cell r="C1793">
            <v>0</v>
          </cell>
          <cell r="D1793">
            <v>0</v>
          </cell>
        </row>
        <row r="1794">
          <cell r="A1794" t="str">
            <v>74051/001</v>
          </cell>
          <cell r="B1794" t="str">
            <v>CAIXA DE GORDURA DUPLA EM CONCRETO PRE-MOLDADO DN 60MM COM TAMPA - FORNECIMENTO E INSTALACAO</v>
          </cell>
          <cell r="C1794" t="str">
            <v>UN</v>
          </cell>
          <cell r="D1794">
            <v>111.24</v>
          </cell>
        </row>
        <row r="1795">
          <cell r="A1795" t="str">
            <v>74051/002</v>
          </cell>
          <cell r="B1795" t="str">
            <v>CAIXA DE GORDURA SIMPLES EM CONCRETO PRE-MOLDADO DN 40MM COM TAMPA - FORNECIMENTO E INSTALACAO</v>
          </cell>
          <cell r="C1795" t="str">
            <v>UN</v>
          </cell>
          <cell r="D1795">
            <v>53.27</v>
          </cell>
        </row>
        <row r="1796">
          <cell r="A1796">
            <v>74058</v>
          </cell>
          <cell r="B1796" t="str">
            <v>TORNEIRA BOIA BRUTO 1"</v>
          </cell>
          <cell r="C1796">
            <v>0</v>
          </cell>
          <cell r="D1796">
            <v>0</v>
          </cell>
        </row>
        <row r="1797">
          <cell r="A1797" t="str">
            <v>74058/001</v>
          </cell>
          <cell r="B1797" t="str">
            <v>TORNEIRA DE BOIA REAL 1/2” COM BALAO METALICO - FORNECIMENTO E INSTALACAO</v>
          </cell>
          <cell r="C1797" t="str">
            <v>UN</v>
          </cell>
          <cell r="D1797">
            <v>32.04</v>
          </cell>
        </row>
        <row r="1798">
          <cell r="A1798" t="str">
            <v>74058/002</v>
          </cell>
          <cell r="B1798" t="str">
            <v>TORNEIRA DE BOIA VAZAO TOTAL 3/4” COM BALAO PLASTICO - FORNECIMENTO EINSTALACAO</v>
          </cell>
          <cell r="C1798" t="str">
            <v>UN</v>
          </cell>
          <cell r="D1798">
            <v>42.96</v>
          </cell>
        </row>
        <row r="1799">
          <cell r="A1799" t="str">
            <v>74058/003</v>
          </cell>
          <cell r="B1799" t="str">
            <v>TORNEIRA DE BOIA REAL 1” COM BALAO PLASTICO - FORNECIMENTO E INSTALACAO</v>
          </cell>
          <cell r="C1799" t="str">
            <v>UN</v>
          </cell>
          <cell r="D1799">
            <v>45.04</v>
          </cell>
        </row>
        <row r="1800">
          <cell r="A1800" t="str">
            <v>74058/004</v>
          </cell>
          <cell r="B1800" t="str">
            <v>TORNEIRA DE BÓIA REAL 2" COM BALAO PLASTICO - FORNECIMENTO E INSTALACAO</v>
          </cell>
          <cell r="C1800" t="str">
            <v>UN</v>
          </cell>
          <cell r="D1800">
            <v>95.23</v>
          </cell>
        </row>
        <row r="1801">
          <cell r="A1801">
            <v>74104</v>
          </cell>
          <cell r="B1801" t="str">
            <v>CAIXA DE INSPECAO OU PASSAGEM 60X60CM TAMPA DE CONCRETO</v>
          </cell>
          <cell r="C1801">
            <v>0</v>
          </cell>
          <cell r="D1801">
            <v>0</v>
          </cell>
        </row>
        <row r="1802">
          <cell r="A1802" t="str">
            <v>74104/001</v>
          </cell>
          <cell r="B1802" t="str">
            <v>CAIXA DE INSPEÇÃO EM ALVENARIA DE TIJOLO MACIÇO 60X60X60CM, REVESTIDAINTERNAMENTO COM BARRA LISA (CIMENTO E AREIA, TRAÇO 1:4) E=2,0CM, COMTAMPA PRÉ-MOLDADA DE CONCRETO E FUNDO DE CONCRETO 15MPA TIPO C - ESCAVAÇÃO E CONFECÇÃO</v>
          </cell>
          <cell r="C1802" t="str">
            <v>UN</v>
          </cell>
          <cell r="D1802">
            <v>84.64</v>
          </cell>
        </row>
        <row r="1803">
          <cell r="A1803">
            <v>74166</v>
          </cell>
          <cell r="B1803" t="str">
            <v>CAIXA DE PASSAGEM (INSPECAO) PRE-MOLDADA DN 60 CM</v>
          </cell>
          <cell r="C1803">
            <v>0</v>
          </cell>
          <cell r="D1803">
            <v>0</v>
          </cell>
        </row>
        <row r="1804">
          <cell r="A1804" t="str">
            <v>74166/001</v>
          </cell>
          <cell r="B1804" t="str">
            <v>CAIXA DE INSPEÇÃO EM CONCRETO PRÉ-MOLDADO DN 60MM COM TAMPA H= 60CM -FORNECIMENTO E INSTALACAO</v>
          </cell>
          <cell r="C1804" t="str">
            <v>UN</v>
          </cell>
          <cell r="D1804">
            <v>91.56</v>
          </cell>
        </row>
        <row r="1805">
          <cell r="A1805" t="str">
            <v>74166/002</v>
          </cell>
          <cell r="B1805" t="str">
            <v>CAIXA DE INSPECAO EM ANEL DE CONCRETO PRE MOLDADO, COM 950MM DE ALTURATOTAL. ANEIS COM ESP=50MM, DIAM.=600MM. EXCLUSIVE TAMPAO E ESCAVACAO- FORNECIMENTO E INSTALACAO</v>
          </cell>
          <cell r="C1805" t="str">
            <v>UN</v>
          </cell>
          <cell r="D1805">
            <v>115.08</v>
          </cell>
        </row>
        <row r="1806">
          <cell r="A1806">
            <v>74225</v>
          </cell>
          <cell r="B1806" t="str">
            <v>CAIXA GORDURA PVC</v>
          </cell>
          <cell r="C1806">
            <v>0</v>
          </cell>
          <cell r="D1806">
            <v>0</v>
          </cell>
        </row>
        <row r="1807">
          <cell r="A1807" t="str">
            <v>74225/001</v>
          </cell>
          <cell r="B1807" t="str">
            <v>CAIXA DE GORDURA EM PVC 250X230X75MM, COM TAMPA E PORTA-TAMPA - FORNECIMENTO E INSTALACAO</v>
          </cell>
          <cell r="C1807" t="str">
            <v>UN</v>
          </cell>
          <cell r="D1807">
            <v>55.74</v>
          </cell>
        </row>
        <row r="1808">
          <cell r="A1808">
            <v>182</v>
          </cell>
          <cell r="B1808" t="str">
            <v>RALOS/CAIXA SIFONADA</v>
          </cell>
          <cell r="C1808">
            <v>0</v>
          </cell>
          <cell r="D1808">
            <v>0</v>
          </cell>
        </row>
        <row r="1809">
          <cell r="A1809">
            <v>40777</v>
          </cell>
          <cell r="B1809" t="str">
            <v>CAIXA SIFONADA PVC 150X150X50MM COM GRELHA REDONDA BRANCA - FORNECIMENTO E INSTALACAO</v>
          </cell>
          <cell r="C1809" t="str">
            <v>UN</v>
          </cell>
          <cell r="D1809">
            <v>25.06</v>
          </cell>
        </row>
        <row r="1810">
          <cell r="A1810">
            <v>72292</v>
          </cell>
          <cell r="B1810" t="str">
            <v>CAIXA SIFONADA EM PVC 100X100X50MM SIMPLES - FORNECIMENTO E INSTALAÇÃO</v>
          </cell>
          <cell r="C1810" t="str">
            <v>UN</v>
          </cell>
          <cell r="D1810">
            <v>25.82</v>
          </cell>
        </row>
        <row r="1811">
          <cell r="A1811">
            <v>72684</v>
          </cell>
          <cell r="B1811" t="str">
            <v>RALO SECO DE PVC 100X100MM SIMPLES - FORNECIMENTO E INSTALACAO</v>
          </cell>
          <cell r="C1811" t="str">
            <v>UN</v>
          </cell>
          <cell r="D1811">
            <v>12.44</v>
          </cell>
        </row>
        <row r="1812">
          <cell r="A1812">
            <v>72685</v>
          </cell>
          <cell r="B1812" t="str">
            <v>RALO SIFONADO DE PVC 100X100MM SIMPLES - FORNECIMENTO E INSTALACAO</v>
          </cell>
          <cell r="C1812" t="str">
            <v>UN</v>
          </cell>
          <cell r="D1812">
            <v>14.35</v>
          </cell>
        </row>
        <row r="1813">
          <cell r="A1813">
            <v>183</v>
          </cell>
          <cell r="B1813" t="str">
            <v>APARELHOS SANITARIOS, LOUCAS, METAIS E OUTROS</v>
          </cell>
          <cell r="C1813">
            <v>0</v>
          </cell>
          <cell r="D1813">
            <v>0</v>
          </cell>
        </row>
        <row r="1814">
          <cell r="A1814">
            <v>6004</v>
          </cell>
          <cell r="B1814" t="str">
            <v>PAPELEIRA DE LOUCA BRANCA - FORNECIMENTO E INSTALACAO</v>
          </cell>
          <cell r="C1814" t="str">
            <v>UN</v>
          </cell>
          <cell r="D1814">
            <v>36.130000000000003</v>
          </cell>
        </row>
        <row r="1815">
          <cell r="A1815">
            <v>6007</v>
          </cell>
          <cell r="B1815" t="str">
            <v>SABONETEIRA DE LOUCA BRANCA 7,5X15CM - FORNECIMENTO E INSTALACAO</v>
          </cell>
          <cell r="C1815" t="str">
            <v>UN</v>
          </cell>
          <cell r="D1815">
            <v>29.76</v>
          </cell>
        </row>
        <row r="1816">
          <cell r="A1816">
            <v>6008</v>
          </cell>
          <cell r="B1816" t="str">
            <v>CABIDE DE LOUCA BRANCA SIMPLES TIPO GANCHO - FORNECIMENTO E INSTALACAO</v>
          </cell>
          <cell r="C1816" t="str">
            <v>UN</v>
          </cell>
          <cell r="D1816">
            <v>25.24</v>
          </cell>
        </row>
        <row r="1817">
          <cell r="A1817">
            <v>6009</v>
          </cell>
          <cell r="B1817" t="str">
            <v>LAVATORIO EM LOUCA BRANCA, SEM COLUNA PADRAO POPULAR, COM TORNEIRA CROMADA POPULAR , SIFAO,VALVULA E ENGATE PLASTICO</v>
          </cell>
          <cell r="C1817" t="str">
            <v>UN</v>
          </cell>
          <cell r="D1817">
            <v>117.02</v>
          </cell>
        </row>
        <row r="1818">
          <cell r="A1818">
            <v>6021</v>
          </cell>
          <cell r="B1818" t="str">
            <v>VASO SANITARIO SIFONADO LOUÇA BRANCA PADRAO POPULAR, COM CONJUNTO PARAFIXAÇAO PARA VASO SANITÁRIO COM PARAFUSO, ARRUELA E BUCHA - FORNECIMENTO E INSTALACAO</v>
          </cell>
          <cell r="C1818" t="str">
            <v>UN</v>
          </cell>
          <cell r="D1818">
            <v>119.07</v>
          </cell>
        </row>
        <row r="1819">
          <cell r="A1819">
            <v>6024</v>
          </cell>
          <cell r="B1819" t="str">
            <v>CAIXA DE DESCARGA PLASTICA EXTERNA COMPLETA,CAPACIDADE 9L COM TUBO DEDESCARGA, ENGATE FLEXIVEL, BOIA E SUPORTE PARA FIXAÇÃO, BOLSA DE LIGAÇÃO EM PVC FLEXÍVEL E CONJUNTO PARA FIXACAO DE CAIXA DE DESCARGA - FORNECIMENTO E INSTALACAO</v>
          </cell>
          <cell r="C1819" t="str">
            <v>UN</v>
          </cell>
          <cell r="D1819">
            <v>51.36</v>
          </cell>
        </row>
        <row r="1820">
          <cell r="A1820">
            <v>6031</v>
          </cell>
          <cell r="B1820" t="str">
            <v>BANCA (TAMPO) DE MARMORE SINTETICO 120X60CM COM CUBA, VALVULA EM PLASTICO BRANCO 1", SIFAO PLASTICO TIPO COPO 1" E TORNEIRA CROMADA LONGA 1/2" OU 3/4" PARA PIA PADRAO POPULAR - FORNECIMENTO E INSTALACAO</v>
          </cell>
          <cell r="C1820" t="str">
            <v>UN</v>
          </cell>
          <cell r="D1820">
            <v>157.99</v>
          </cell>
        </row>
        <row r="1821">
          <cell r="A1821">
            <v>6043</v>
          </cell>
          <cell r="B1821" t="str">
            <v>BANCA (TAMPO) DE MARMORITE, GRANILITE OU GRANITITA 120X60CM COM CUBA,VALVULA EM PLASTICO BRANCO 1”, SIFAO PLASTICO TIPO COPO 1” E TORNEIRACROMADA LONGA 1/2” OU 3/4” PARA PIA PADRAO POPULAR - FORNECIMENTO E INSTALACAO</v>
          </cell>
          <cell r="C1821" t="str">
            <v>UN</v>
          </cell>
          <cell r="D1821">
            <v>168.45</v>
          </cell>
        </row>
        <row r="1822">
          <cell r="A1822">
            <v>6049</v>
          </cell>
          <cell r="B1822" t="str">
            <v>TANQUE SIMPLES PRE-MOLDADO DE CONCRETO COM VALVULA EM PLASTICO BRANCO1.1/4"X1.1/2", SIFAO PLASTICO TIPO COPO 1.1/4" E TORNEIRA DE METAL AMARELO CURTA 1/2" OU 3/4" PARA TANQUE - FORNECIMENTO E INSTALACAO</v>
          </cell>
          <cell r="C1822" t="str">
            <v>UN</v>
          </cell>
          <cell r="D1822">
            <v>131.4</v>
          </cell>
        </row>
        <row r="1823">
          <cell r="A1823">
            <v>6052</v>
          </cell>
          <cell r="B1823" t="str">
            <v>TANQUE DE MARMORE SINTETICO 22 LITROS COM VALVULA EM PLASTICO BRANCO 1.1/4"X1.1/2", SIFAO PLASTICO TIPO COPO 1.1/4" E TORNEIRA DE METAL AMARELO CURTA 1/2" OU 3/4" PARA TANQUE - FORNECIMENTO E INSTALACAO</v>
          </cell>
          <cell r="C1823" t="str">
            <v>UN</v>
          </cell>
          <cell r="D1823">
            <v>136.41</v>
          </cell>
        </row>
        <row r="1824">
          <cell r="A1824">
            <v>68061</v>
          </cell>
          <cell r="B1824" t="str">
            <v>CHUVEIRO PLASTICO BRANCO SIMPLES - FORNECIMENTO E INSTALACAO</v>
          </cell>
          <cell r="C1824" t="str">
            <v>UN</v>
          </cell>
          <cell r="D1824">
            <v>9.73</v>
          </cell>
        </row>
        <row r="1825">
          <cell r="A1825">
            <v>72739</v>
          </cell>
          <cell r="B1825" t="str">
            <v>VASO SANITARIO INFANTIL SIFONADO, PARA VALVULA DE DESCARGA, EM LOUCA BRANCA, COM ACESSORIOS, INCLUSIVE ASSENTO PLASTICO, BOLSA DE BORRACHA PARA LIGACAO, TUBO PVC LIGACAO - FORNECIMENTO E INSTALACAO</v>
          </cell>
          <cell r="C1825" t="str">
            <v>UN</v>
          </cell>
          <cell r="D1825">
            <v>171.18</v>
          </cell>
        </row>
        <row r="1826">
          <cell r="A1826">
            <v>73628</v>
          </cell>
          <cell r="B1826" t="str">
            <v>BACIA TURCA C/TUBO DE LIGACAO - 50508</v>
          </cell>
          <cell r="C1826" t="str">
            <v>UN</v>
          </cell>
          <cell r="D1826">
            <v>138.05000000000001</v>
          </cell>
        </row>
        <row r="1827">
          <cell r="A1827">
            <v>73911</v>
          </cell>
          <cell r="B1827" t="str">
            <v>APARELHOS DE ACO INOXIDAVEL</v>
          </cell>
          <cell r="C1827">
            <v>0</v>
          </cell>
          <cell r="D1827">
            <v>0</v>
          </cell>
        </row>
        <row r="1828">
          <cell r="A1828" t="str">
            <v>73911/001</v>
          </cell>
          <cell r="B1828" t="str">
            <v>CUBA ACO INOXIDAVEL 40,0X34,0X11,5 CM, COM SIFAO EM METAL CROMADO 1.1/2X1.1/2", VALVULA EM METAL CROMADO TIPO AMERICANA 3.1/2"X1.1/2" PARA PIA - FORNECIMENTO E INSTALACAO</v>
          </cell>
          <cell r="C1828" t="str">
            <v>UN</v>
          </cell>
          <cell r="D1828">
            <v>142.77000000000001</v>
          </cell>
        </row>
        <row r="1829">
          <cell r="A1829" t="str">
            <v>73911/002</v>
          </cell>
          <cell r="B1829" t="str">
            <v>CUBA ACO INOXIDAVEL 56,0X33,0X11,5 CM, COM SIFAO EM METAL CROMADO 1.1/2X1.1/2", VALVULA EM METAL CROMADO TIPO AMERICANA 3.1/2"X1.1/2" PARA PIA - FORNECIMENTO E INSTALACAO</v>
          </cell>
          <cell r="C1829" t="str">
            <v>UN</v>
          </cell>
          <cell r="D1829">
            <v>151.28</v>
          </cell>
        </row>
        <row r="1830">
          <cell r="A1830">
            <v>73913</v>
          </cell>
          <cell r="B1830" t="str">
            <v>BALCAO DE PIA EM RESILINEA 1,2 X 0,6 M C/SIFAO PLASTICO(PIA DE COZINHA EM GRANILITE/MARMORITE)</v>
          </cell>
          <cell r="C1830">
            <v>0</v>
          </cell>
          <cell r="D1830">
            <v>0</v>
          </cell>
        </row>
        <row r="1831">
          <cell r="A1831" t="str">
            <v>73913/001</v>
          </cell>
          <cell r="B1831" t="str">
            <v>BANCADA (TAMPO) COM CUBA EM MARMORITE, GRANILITE OU GRANITINA 120X60CMPARA PIA - FORNECIMENTO E INSTALACAO</v>
          </cell>
          <cell r="C1831" t="str">
            <v>UN</v>
          </cell>
          <cell r="D1831">
            <v>96.56</v>
          </cell>
        </row>
        <row r="1832">
          <cell r="A1832">
            <v>73947</v>
          </cell>
          <cell r="B1832" t="str">
            <v>APARELHOS DE LOUCA - FORNECIMENTO E/OU COLOCACAO</v>
          </cell>
          <cell r="C1832">
            <v>0</v>
          </cell>
          <cell r="D1832">
            <v>0</v>
          </cell>
        </row>
        <row r="1833">
          <cell r="A1833" t="str">
            <v>73947/001</v>
          </cell>
          <cell r="B1833" t="str">
            <v>LAVATORIO LOUCA BR MEDIO LUXO C/LADRAO MED 55X45 RABICHO CROMADO DE1/2", C/COLUNA INCL ACESSORIOS DE FIXACAO.FERRAGENS EM METAL CROMADOSIFAO 1680 DE 1"X1.1/4" APARELHO MISTURADOR 1875/C45 C/AREJADOR VALVULA DE ESCOAMENTO 1603 RABICHO EM PVC. FORN</v>
          </cell>
          <cell r="C1833" t="str">
            <v>UN</v>
          </cell>
          <cell r="D1833">
            <v>327.33999999999997</v>
          </cell>
        </row>
        <row r="1834">
          <cell r="A1834" t="str">
            <v>73947/002</v>
          </cell>
          <cell r="B1834" t="str">
            <v>LAVATORIO LOUCA BR EMBUTIR(CUBA) MEDIO LUXO S/LADRAO 52X39CM FERRAGENS EM METAL CROMADO SIFAO 1680 1"X1.1/4" TORNEIRA DE PRESSAO 1193DE 1/2" E VALVULA DE ESCOAMENTO 1600 RABICHO EM PVC FORNECIMENTO</v>
          </cell>
          <cell r="C1834" t="str">
            <v>UN</v>
          </cell>
          <cell r="D1834">
            <v>160.61000000000001</v>
          </cell>
        </row>
        <row r="1835">
          <cell r="A1835" t="str">
            <v>73947/003</v>
          </cell>
          <cell r="B1835" t="str">
            <v>TANQUE LOUCA BRANCA C/COLUNA MED 56X48CM (EM TORNO)INCL ACESSORIOSDE FIX FERRAGENS EM METAL CROMADO TORNEIRA DE PRESSAO 1158 DE 1/2"VALVULA DE ESCOAMENTO 1605 E SIFAO 1680 DE 1.1/4"X1.1/2" - FORNEC</v>
          </cell>
          <cell r="C1835" t="str">
            <v>UN</v>
          </cell>
          <cell r="D1835">
            <v>244.31</v>
          </cell>
        </row>
        <row r="1836">
          <cell r="A1836" t="str">
            <v>73947/004</v>
          </cell>
          <cell r="B1836" t="str">
            <v>TANQUE LOUCA BRANCA C/COLUNAS E MED 60X56CM (EM TORNO)INCL ACESSORIOSDE FIX FERRAGENS EM METAL CROMADO TORNEIRA PRESSAO 1158 1/2" VALVULAESCOAMENTO 1605 E SIFAO 1680 DE 1.1/2"X1.1/2" - FORNECIMENTO</v>
          </cell>
          <cell r="C1836" t="str">
            <v>UN</v>
          </cell>
          <cell r="D1836">
            <v>241.23</v>
          </cell>
        </row>
        <row r="1837">
          <cell r="A1837" t="str">
            <v>73947/005</v>
          </cell>
          <cell r="B1837" t="str">
            <v>MICTORIO DE LOUCA BRANCA C/SIFAO INTEGRADO E MED 33X28X53CM FERRAGENSEM METAL CROMADO REGISTRO DE PRESSAO 1416 DE 1/2" E TUBO DE LIGACAO DE1/2" - FORNECIMENTO</v>
          </cell>
          <cell r="C1837" t="str">
            <v>UN</v>
          </cell>
          <cell r="D1837">
            <v>158.06</v>
          </cell>
        </row>
        <row r="1838">
          <cell r="A1838" t="str">
            <v>73947/006</v>
          </cell>
          <cell r="B1838" t="str">
            <v>LAVATORIO LOUCA BRANCA D/SOBREPOR MED LUXO C/LADRAO 53X43CM FERRAGENSE METAL CROMADO SIFAO 1680 1"X1.1/4",TORNEIRA D/PRESSAO 1193 1/2" EVALVULA DE ESCOAMENTO 1603 RABICHO EM PVC FORNECIMENTO.</v>
          </cell>
          <cell r="C1838" t="str">
            <v>UN</v>
          </cell>
          <cell r="D1838">
            <v>183.62</v>
          </cell>
        </row>
        <row r="1839">
          <cell r="A1839" t="str">
            <v>73947/007</v>
          </cell>
          <cell r="B1839" t="str">
            <v>LAVATORIO LOUCA BRANCA D/EMBUTIR(CUBA) MED LUXO 52X39CM C/LADRAO FERRAGENS EM METAL CROMADO SIFAO 1680 1"X1.1/4" TORNEIRA DE PRESSAO 1193DE 1/2" E VALVULA DE ESCOAMENTO 1603 RABICHO EM PVC FORNECIMENTO</v>
          </cell>
          <cell r="C1839" t="str">
            <v>UN</v>
          </cell>
          <cell r="D1839">
            <v>185.36</v>
          </cell>
        </row>
        <row r="1840">
          <cell r="A1840" t="str">
            <v>73947/008</v>
          </cell>
          <cell r="B1840" t="str">
            <v>LAVATORIO LOUCA BRANCA POPULAR S/LADRAO MED 47X35CM INCLUSIVE ACESSORIOS DE FIX - FORNECIMENTO</v>
          </cell>
          <cell r="C1840" t="str">
            <v>UN</v>
          </cell>
          <cell r="D1840">
            <v>33.83</v>
          </cell>
        </row>
        <row r="1841">
          <cell r="A1841" t="str">
            <v>73947/009</v>
          </cell>
          <cell r="B1841" t="str">
            <v>SABONETEIRA LOUCA BRANCA 15X15CM - FORNECIMENTO E INSTALACAO</v>
          </cell>
          <cell r="C1841" t="str">
            <v>UN</v>
          </cell>
          <cell r="D1841">
            <v>23.11</v>
          </cell>
        </row>
        <row r="1842">
          <cell r="A1842" t="str">
            <v>73947/010</v>
          </cell>
          <cell r="B1842" t="str">
            <v>PORTA-TOALHA DE LOUCA BRANCA COM BASTÃO PLASTICO - FORNECIMENTO E INSTALACAO</v>
          </cell>
          <cell r="C1842" t="str">
            <v>UN</v>
          </cell>
          <cell r="D1842">
            <v>25.05</v>
          </cell>
        </row>
        <row r="1843">
          <cell r="A1843" t="str">
            <v>73947/011</v>
          </cell>
          <cell r="B1843" t="str">
            <v>VASO SANITARIO LOUCA BRANCA CAIXA DESCARGA ACOPLADA 35X65X35CM INCL ASSENTO PLASTICO E RABICHO CROMADO EXCL COLOCACAO.</v>
          </cell>
          <cell r="C1843" t="str">
            <v>UN</v>
          </cell>
          <cell r="D1843">
            <v>221.33</v>
          </cell>
        </row>
        <row r="1844">
          <cell r="A1844" t="str">
            <v>73947/012</v>
          </cell>
          <cell r="B1844" t="str">
            <v>PORTA SABONETE LIQUIDO FORNECIMENTO</v>
          </cell>
          <cell r="C1844" t="str">
            <v>UN</v>
          </cell>
          <cell r="D1844">
            <v>23.84</v>
          </cell>
        </row>
        <row r="1845">
          <cell r="A1845">
            <v>73949</v>
          </cell>
          <cell r="B1845" t="str">
            <v>TORNEIRA PRESSAO CROMADA</v>
          </cell>
          <cell r="C1845">
            <v>0</v>
          </cell>
          <cell r="D1845">
            <v>0</v>
          </cell>
        </row>
        <row r="1846">
          <cell r="A1846" t="str">
            <v>73949/001</v>
          </cell>
          <cell r="B1846" t="str">
            <v>TORNEIRA CROMADA 1/2" OU 3/4" PARA JARDIM OU TANQUE, PADRAO ALTO - FORNECIMENTO E INSTALACAO</v>
          </cell>
          <cell r="C1846" t="str">
            <v>UN</v>
          </cell>
          <cell r="D1846">
            <v>55.13</v>
          </cell>
        </row>
        <row r="1847">
          <cell r="A1847" t="str">
            <v>73949/002</v>
          </cell>
          <cell r="B1847" t="str">
            <v>TORNEIRA CROMADA LONGA 1/2" OU 3/4" DE PAREDE PARA PIA, PADRAO POPULAR- FORNECIMENTO E INSTALACAO</v>
          </cell>
          <cell r="C1847" t="str">
            <v>UN</v>
          </cell>
          <cell r="D1847">
            <v>34.380000000000003</v>
          </cell>
        </row>
        <row r="1848">
          <cell r="A1848" t="str">
            <v>73949/003</v>
          </cell>
          <cell r="B1848" t="str">
            <v>TORNEIRA CROMADA LONGA 1/2" OU 3/4" DE PAREDE PARA PIA DE COZINHA COMAREJADOR, PADRAO MEDIO - FORNECIMENTO E INSTALACAO</v>
          </cell>
          <cell r="C1848" t="str">
            <v>UN</v>
          </cell>
          <cell r="D1848">
            <v>91.53</v>
          </cell>
        </row>
        <row r="1849">
          <cell r="A1849" t="str">
            <v>73949/004</v>
          </cell>
          <cell r="B1849" t="str">
            <v>TORNEIRA CROMADA TUBO MOVEL DE PAREDE 1/2" OU 3/4" PARA PIA DE COZINHA, PADRAO MEDIO - FORNECIMENTO E INSTALACAO</v>
          </cell>
          <cell r="C1849" t="str">
            <v>UN</v>
          </cell>
          <cell r="D1849">
            <v>104.68</v>
          </cell>
        </row>
        <row r="1850">
          <cell r="A1850" t="str">
            <v>73949/005</v>
          </cell>
          <cell r="B1850" t="str">
            <v>TORNEIRA CROMADA 1/2" OU 3/4" DE BANCADA PARA LAVATORIO, PADRAO POPULAR COM ENGATE FLEXIVEL EM METAL CROMADO 1/2"X30CM- FORNECIMENTO E INSTALACAO</v>
          </cell>
          <cell r="C1850" t="str">
            <v>UN</v>
          </cell>
          <cell r="D1850">
            <v>51.6</v>
          </cell>
        </row>
        <row r="1851">
          <cell r="A1851" t="str">
            <v>73949/006</v>
          </cell>
          <cell r="B1851" t="str">
            <v>TORNEIRA CROMADA MÉDIA 1/2" OU 3/4", DE PAREDE, PADRÃO POPULAR - FORNECIMENTO E INSTALACAO</v>
          </cell>
          <cell r="C1851" t="str">
            <v>UN</v>
          </cell>
          <cell r="D1851">
            <v>35.57</v>
          </cell>
        </row>
        <row r="1852">
          <cell r="A1852" t="str">
            <v>73949/007</v>
          </cell>
          <cell r="B1852" t="str">
            <v>TORNEIRA CROMADA TUBO MOVEL PARA BANCADA 1/2" OU 3/4" PARA PIA DE COZINHA, PADRAO ALTO - FORNECIMENTO E INSTALACAO</v>
          </cell>
          <cell r="C1852" t="str">
            <v>UN</v>
          </cell>
          <cell r="D1852">
            <v>174.19</v>
          </cell>
        </row>
        <row r="1853">
          <cell r="A1853" t="str">
            <v>73949/008</v>
          </cell>
          <cell r="B1853" t="str">
            <v>TORNEIRA CROMADA 1/2" OU 3/4" PARA TANQUE, PADRÃO POPULAR - FORNECIMENTO E INSTALACAO</v>
          </cell>
          <cell r="C1853" t="str">
            <v>UN</v>
          </cell>
          <cell r="D1853">
            <v>22.07</v>
          </cell>
        </row>
        <row r="1854">
          <cell r="A1854" t="str">
            <v>73949/009</v>
          </cell>
          <cell r="B1854" t="str">
            <v>TORNEIRA CROMADA 1/2" OU 3/4" PARA LAVATORIO, PADRÃO POPULAR, COM ENGATE FLEXIVEL PLASTICO 1/2"X30CM - FORNECIMENTO E INSTALACAO</v>
          </cell>
          <cell r="C1854" t="str">
            <v>UN</v>
          </cell>
          <cell r="D1854">
            <v>40.4</v>
          </cell>
        </row>
        <row r="1855">
          <cell r="A1855">
            <v>73951</v>
          </cell>
          <cell r="B1855" t="str">
            <v>SIFAO PLASTICO</v>
          </cell>
          <cell r="C1855">
            <v>0</v>
          </cell>
          <cell r="D1855">
            <v>0</v>
          </cell>
        </row>
        <row r="1856">
          <cell r="A1856" t="str">
            <v>73951/001</v>
          </cell>
          <cell r="B1856" t="str">
            <v>SIFAO PLASTICO PARA LAVATORIO OU PIA TIPO COPO 1.1/4" - FORNECIMENTO EINSTALACAO</v>
          </cell>
          <cell r="C1856" t="str">
            <v>UN</v>
          </cell>
          <cell r="D1856">
            <v>16.18</v>
          </cell>
        </row>
        <row r="1857">
          <cell r="A1857" t="str">
            <v>73951/002</v>
          </cell>
          <cell r="B1857" t="str">
            <v>SIFAO PLASTICO PARA LAVATORIO OU PIA TIPO COPO 1" - FORNECIMENTO E INSTALACAO</v>
          </cell>
          <cell r="C1857" t="str">
            <v>UN</v>
          </cell>
          <cell r="D1857">
            <v>16.27</v>
          </cell>
        </row>
        <row r="1858">
          <cell r="A1858">
            <v>73956</v>
          </cell>
          <cell r="B1858" t="str">
            <v>TORNEIRA PRESSAO PLASTICA</v>
          </cell>
          <cell r="C1858">
            <v>0</v>
          </cell>
          <cell r="D1858">
            <v>0</v>
          </cell>
        </row>
        <row r="1859">
          <cell r="A1859" t="str">
            <v>73956/001</v>
          </cell>
          <cell r="B1859" t="str">
            <v>TORNEIRA PLÁSTICA 3/4" PARA TANQUE - FORNECIMENTO E INSTALACAO</v>
          </cell>
          <cell r="C1859" t="str">
            <v>UN</v>
          </cell>
          <cell r="D1859">
            <v>13.82</v>
          </cell>
        </row>
        <row r="1860">
          <cell r="A1860" t="str">
            <v>73956/002</v>
          </cell>
          <cell r="B1860" t="str">
            <v>TORNEIRA PLASTICA 1/2” PARA PIA - FORNECIMENTO E INSTALACAO</v>
          </cell>
          <cell r="C1860" t="str">
            <v>UN</v>
          </cell>
          <cell r="D1860">
            <v>14.06</v>
          </cell>
        </row>
        <row r="1861">
          <cell r="A1861" t="str">
            <v>73956/003</v>
          </cell>
          <cell r="B1861" t="str">
            <v>TORNEIRA PLASTICA 1/2" PARA LAVATORIO COM ENGATE FLEXIVEL EM METAL CROMADO 1/2"X30CM - FORNECIMENTO E INSTALACAO</v>
          </cell>
          <cell r="C1861" t="str">
            <v>UN</v>
          </cell>
          <cell r="D1861">
            <v>30.19</v>
          </cell>
        </row>
        <row r="1862">
          <cell r="A1862">
            <v>73996</v>
          </cell>
          <cell r="B1862" t="str">
            <v>TANQUE PRE-MOLDADO CONCRETO, COMPLETO</v>
          </cell>
          <cell r="C1862">
            <v>0</v>
          </cell>
          <cell r="D1862">
            <v>0</v>
          </cell>
        </row>
        <row r="1863">
          <cell r="A1863" t="str">
            <v>73996/001</v>
          </cell>
          <cell r="B1863" t="str">
            <v>TANQUE SIMPLES PRE-MOLDADO DE CONCRETO COM VALVULA EM PLASTICO BRANCO1.1/4"X1.1/2", SIFAO PLASTICO TIPO COPO 1.1/4" E TORNEIRA PLASTICA 3/4" - FORNECIMENTO E INSTALACAO</v>
          </cell>
          <cell r="C1863" t="str">
            <v>UN</v>
          </cell>
          <cell r="D1863">
            <v>126.33</v>
          </cell>
        </row>
        <row r="1864">
          <cell r="A1864">
            <v>74013</v>
          </cell>
          <cell r="B1864" t="str">
            <v>BANCA MARMORE S/FURO SOBRE APOIO DE ALVENARIA/VERGA</v>
          </cell>
          <cell r="C1864">
            <v>0</v>
          </cell>
          <cell r="D1864">
            <v>0</v>
          </cell>
        </row>
        <row r="1865">
          <cell r="A1865" t="str">
            <v>74013/001</v>
          </cell>
          <cell r="B1865" t="str">
            <v>BANCADA DE MARMORE POLIDO BRANCO E=3,0CM, LARGURA 60CM, COM PREVISAO DE ALVENARIA E CINTA DE AMARRACAO - FORNECIMENTO E INSTALACAO</v>
          </cell>
          <cell r="C1865" t="str">
            <v>M</v>
          </cell>
          <cell r="D1865">
            <v>189.48</v>
          </cell>
        </row>
        <row r="1866">
          <cell r="A1866">
            <v>74014</v>
          </cell>
          <cell r="B1866" t="str">
            <v>VALVULA CROMADA P/PIA, LAVATORIO, TANQUE</v>
          </cell>
          <cell r="C1866">
            <v>0</v>
          </cell>
          <cell r="D1866">
            <v>0</v>
          </cell>
        </row>
        <row r="1867">
          <cell r="A1867" t="str">
            <v>74014/001</v>
          </cell>
          <cell r="B1867" t="str">
            <v>VALVULA EM METAL CROMADO 3.1/2"X1.1/2" - FORNECIMENTO E INSTALACAO</v>
          </cell>
          <cell r="C1867" t="str">
            <v>UN</v>
          </cell>
          <cell r="D1867">
            <v>29</v>
          </cell>
        </row>
        <row r="1868">
          <cell r="A1868" t="str">
            <v>74014/002</v>
          </cell>
          <cell r="B1868" t="str">
            <v>VALVULA EM PLASTICO CROMADO 1" PARA LAVATORIO - FORNECIMENTO E INSTALACAO</v>
          </cell>
          <cell r="C1868" t="str">
            <v>UN</v>
          </cell>
          <cell r="D1868">
            <v>9.67</v>
          </cell>
        </row>
        <row r="1869">
          <cell r="A1869">
            <v>74049</v>
          </cell>
          <cell r="B1869" t="str">
            <v>PRATELEIRA MARMORE</v>
          </cell>
          <cell r="C1869">
            <v>0</v>
          </cell>
          <cell r="D1869">
            <v>0</v>
          </cell>
        </row>
        <row r="1870">
          <cell r="A1870" t="str">
            <v>74049/001</v>
          </cell>
          <cell r="B1870" t="str">
            <v>MARMORE BRANCO POLIDO PARA BANCADA (TAMPO) E=3CM, LARGURA 55CM ENGASTADA NA PAREDE - FORNECIMENTO E INSTALACAO</v>
          </cell>
          <cell r="C1870" t="str">
            <v>M</v>
          </cell>
          <cell r="D1870">
            <v>163.95</v>
          </cell>
        </row>
        <row r="1871">
          <cell r="A1871" t="str">
            <v>74049/002</v>
          </cell>
          <cell r="B1871" t="str">
            <v>MARMORE BRANCO POLIDO PARA BANCADA (TAMPO) E=3CM, LARGURA 60CM ENGASTADA NA PAREDE - FORNECIMENTO E INSTALACAO</v>
          </cell>
          <cell r="C1871" t="str">
            <v>M</v>
          </cell>
          <cell r="D1871">
            <v>175.92</v>
          </cell>
        </row>
        <row r="1872">
          <cell r="A1872" t="str">
            <v>74049/003</v>
          </cell>
          <cell r="B1872" t="str">
            <v>MARMORE BRANCO POLIDO PARA BANCADA (TAMPO) E=3CM, LARGURA 40CM ENGASTADA NA PAREDE - FORNECIMENTO E INSTALACAO</v>
          </cell>
          <cell r="C1872" t="str">
            <v>M</v>
          </cell>
          <cell r="D1872">
            <v>128.04</v>
          </cell>
        </row>
        <row r="1873">
          <cell r="A1873" t="str">
            <v>74049/004</v>
          </cell>
          <cell r="B1873" t="str">
            <v>MARMORE BRANCO POLIDO PARA BANCADA (TAMPO) E=3CM, LARGURA 30CM ENGASTADA NA PAREDE - FORNECIMENTO E INSTALACAO</v>
          </cell>
          <cell r="C1873" t="str">
            <v>M</v>
          </cell>
          <cell r="D1873">
            <v>104.1</v>
          </cell>
        </row>
        <row r="1874">
          <cell r="A1874">
            <v>74050</v>
          </cell>
          <cell r="B1874" t="str">
            <v>BANCA ACO INOX C/CUBA EM PAREDE,SEM COMPLEMENTOS (SIFAO/VALV/TORN)</v>
          </cell>
          <cell r="C1874">
            <v>0</v>
          </cell>
          <cell r="D1874">
            <v>0</v>
          </cell>
        </row>
        <row r="1875">
          <cell r="A1875" t="str">
            <v>74050/001</v>
          </cell>
          <cell r="B1875" t="str">
            <v>PIA ACO INOXIDAVEL 120X60CM COM 1 CUBA - FORNECIMENTO E INSTALACAO</v>
          </cell>
          <cell r="C1875" t="str">
            <v>UN</v>
          </cell>
          <cell r="D1875">
            <v>164.54</v>
          </cell>
        </row>
        <row r="1876">
          <cell r="A1876" t="str">
            <v>74050/002</v>
          </cell>
          <cell r="B1876" t="str">
            <v>PIA ACO INOXIDAVEL 200X60CM COM 2 CUBAS - FORNECIMENTO E INSTALACAO</v>
          </cell>
          <cell r="C1876" t="str">
            <v>UN</v>
          </cell>
          <cell r="D1876">
            <v>318.45999999999998</v>
          </cell>
        </row>
        <row r="1877">
          <cell r="A1877">
            <v>74055</v>
          </cell>
          <cell r="B1877" t="str">
            <v>TANQUE MARMORE SINTETICA CAP=22L S/COMPLEMENTOS</v>
          </cell>
          <cell r="C1877">
            <v>0</v>
          </cell>
          <cell r="D1877">
            <v>0</v>
          </cell>
        </row>
        <row r="1878">
          <cell r="A1878" t="str">
            <v>74055/001</v>
          </cell>
          <cell r="B1878" t="str">
            <v>TANQUE MARMORE SINTETICO 22 LITROS, COM CONJUNTO PARA FIXACAO - FORNECIMENTO E INSTALACAO</v>
          </cell>
          <cell r="C1878" t="str">
            <v>UN</v>
          </cell>
          <cell r="D1878">
            <v>95.35</v>
          </cell>
        </row>
        <row r="1879">
          <cell r="A1879" t="str">
            <v>74055/002</v>
          </cell>
          <cell r="B1879" t="str">
            <v>TANQUE MARMORE SINTETICO 22 LITROS, COM VALVULA EM PLASTICO BRANCO 1.1/4" X 1.1/2" CONJUNTO PARA FIXACAO- FORNECIMENTO E INSTALACAO</v>
          </cell>
          <cell r="C1879" t="str">
            <v>UN</v>
          </cell>
          <cell r="D1879">
            <v>101.84</v>
          </cell>
        </row>
        <row r="1880">
          <cell r="A1880">
            <v>74056</v>
          </cell>
          <cell r="B1880" t="str">
            <v>BANCA/CUBA RESINA SINTETICA</v>
          </cell>
          <cell r="C1880">
            <v>0</v>
          </cell>
          <cell r="D1880">
            <v>0</v>
          </cell>
        </row>
        <row r="1881">
          <cell r="A1881" t="str">
            <v>74056/001</v>
          </cell>
          <cell r="B1881" t="str">
            <v>BANCADA (TAMPO) MARMORE SINTETICO 120X60CM COM CUBA - FORNECIMENTO E INSTALACAO</v>
          </cell>
          <cell r="C1881" t="str">
            <v>UN</v>
          </cell>
          <cell r="D1881">
            <v>103.34</v>
          </cell>
        </row>
        <row r="1882">
          <cell r="A1882" t="str">
            <v>74056/002</v>
          </cell>
          <cell r="B1882" t="str">
            <v>BANCADA (TAMPO) MARMORE SINTETICO 150X50CM COM CUBA - FORNECIMENTO E INSTALACAO</v>
          </cell>
          <cell r="C1882" t="str">
            <v>UN</v>
          </cell>
          <cell r="D1882">
            <v>134.80000000000001</v>
          </cell>
        </row>
        <row r="1883">
          <cell r="A1883" t="str">
            <v>74056/003</v>
          </cell>
          <cell r="B1883" t="str">
            <v>BANCA DE MARMORE SINTETICO 120X60CM COM CUBA, COM SIFAO PLASTICO TIPOCOPO 1.1/4" E VALVULA PLASTICO CROMADO TIPO AMERICANA 3.1/2"X1.1/2" -FORNECIMENTO E INSTALACAO</v>
          </cell>
          <cell r="C1883" t="str">
            <v>UN</v>
          </cell>
          <cell r="D1883">
            <v>126.01</v>
          </cell>
        </row>
        <row r="1884">
          <cell r="A1884">
            <v>74057</v>
          </cell>
          <cell r="B1884" t="str">
            <v>LAVATORIO SUSPENSO</v>
          </cell>
          <cell r="C1884">
            <v>0</v>
          </cell>
          <cell r="D1884">
            <v>0</v>
          </cell>
        </row>
        <row r="1885">
          <cell r="A1885" t="str">
            <v>74057/001</v>
          </cell>
          <cell r="B1885" t="str">
            <v>LAVATORIO LOUCA BRANCA SUSPENSO 29,5 X 39,0CM, PADRAO POPULAR, COM CONJUNTO PARA FIXACAO - FORNECIMENTO E INSTALACAO</v>
          </cell>
          <cell r="C1885" t="str">
            <v>UN</v>
          </cell>
          <cell r="D1885">
            <v>58.38</v>
          </cell>
        </row>
        <row r="1886">
          <cell r="A1886" t="str">
            <v>74057/002</v>
          </cell>
          <cell r="B1886" t="str">
            <v>LAVATORIO LOUCA BRANCA SUSPENSO 29,5 X 39,0CM, PADRAO POPULAR, COM SIFAO PLASTICO TIPO COPO 1", VALVULA EM PLASTICO BRANCO 1" E CONJUNTO PARA FIXACAO- FORNECIMENTO E INSTALACAO</v>
          </cell>
          <cell r="C1886" t="str">
            <v>UN</v>
          </cell>
          <cell r="D1886">
            <v>81.14</v>
          </cell>
        </row>
        <row r="1887">
          <cell r="A1887">
            <v>74101</v>
          </cell>
          <cell r="B1887" t="str">
            <v>BACIA SANITARIA, ASSENTO PLASTICO, CAIXA DE DESCARGA PVC DE SOBREPOR,ENGATE PLASTICO, TUBO DE DESCIDA E BOLSA DE BORRACHA</v>
          </cell>
          <cell r="C1887">
            <v>0</v>
          </cell>
          <cell r="D1887">
            <v>0</v>
          </cell>
        </row>
        <row r="1888">
          <cell r="A1888" t="str">
            <v>74101/001</v>
          </cell>
          <cell r="B1888" t="str">
            <v>VASO SANITARIO, ASSENTO PLASTICO, CAIXA DE DESCARGA PVC DE SOBREPOR,ENGATE PLASTICO, TUBO DE DESCIDA E BOLSA DE BORRACHA</v>
          </cell>
          <cell r="C1888" t="str">
            <v>UN</v>
          </cell>
          <cell r="D1888">
            <v>172.1</v>
          </cell>
        </row>
        <row r="1889">
          <cell r="A1889">
            <v>74113</v>
          </cell>
          <cell r="B1889" t="str">
            <v>TAMPO P/VASO SANITARIO</v>
          </cell>
          <cell r="C1889">
            <v>0</v>
          </cell>
          <cell r="D1889">
            <v>0</v>
          </cell>
        </row>
        <row r="1890">
          <cell r="A1890" t="str">
            <v>74113/001</v>
          </cell>
          <cell r="B1890" t="str">
            <v>ASSENTO PARA VASO SANITARIO INFANTIL DE PLASTICO - FORNECIMENTO E INSTALACAO</v>
          </cell>
          <cell r="C1890" t="str">
            <v>UN</v>
          </cell>
          <cell r="D1890">
            <v>18.79</v>
          </cell>
        </row>
        <row r="1891">
          <cell r="A1891">
            <v>74123</v>
          </cell>
          <cell r="B1891" t="str">
            <v>APARELHO MISTURADOR</v>
          </cell>
          <cell r="C1891">
            <v>0</v>
          </cell>
          <cell r="D1891">
            <v>0</v>
          </cell>
        </row>
        <row r="1892">
          <cell r="A1892" t="str">
            <v>74123/001</v>
          </cell>
          <cell r="B1892" t="str">
            <v>APARELHO MISTURADOR CROMADO PARA LAVATORIO COM ENGATE FLEXIVEL EM METAL CROMADO 1/2"X30CM - FORNECIMENTO E INSTALACAO</v>
          </cell>
          <cell r="C1892" t="str">
            <v>UN</v>
          </cell>
          <cell r="D1892">
            <v>247.57</v>
          </cell>
        </row>
        <row r="1893">
          <cell r="A1893" t="str">
            <v>74123/002</v>
          </cell>
          <cell r="B1893" t="str">
            <v>APARELHO MISTURADOR CROMADO PARA BIDE COM DUCHA COM ENGATE FLEXIVEL EMMETAL CROMADO 1/2"X30CM - FORNECIMENTO E INSTALACAO</v>
          </cell>
          <cell r="C1893" t="str">
            <v>UN</v>
          </cell>
          <cell r="D1893">
            <v>274.92</v>
          </cell>
        </row>
        <row r="1894">
          <cell r="A1894" t="str">
            <v>74123/003</v>
          </cell>
          <cell r="B1894" t="str">
            <v>APARELHO MISTURADOR CROMADO PARA PIA - FORNECIMENTO E INSTALACAO</v>
          </cell>
          <cell r="C1894" t="str">
            <v>UN</v>
          </cell>
          <cell r="D1894">
            <v>293.26</v>
          </cell>
        </row>
        <row r="1895">
          <cell r="A1895">
            <v>74126</v>
          </cell>
          <cell r="B1895" t="str">
            <v>BANCA GRANITO</v>
          </cell>
          <cell r="C1895">
            <v>0</v>
          </cell>
          <cell r="D1895">
            <v>0</v>
          </cell>
        </row>
        <row r="1896">
          <cell r="A1896" t="str">
            <v>74126/001</v>
          </cell>
          <cell r="B1896" t="str">
            <v>GRANITO CINZA POLIDO PARA BANCADA E=2,5 CM, LARGURA 60CM - FORNECIMENTO E INSTALACAO</v>
          </cell>
          <cell r="C1896" t="str">
            <v>M</v>
          </cell>
          <cell r="D1896">
            <v>124.73</v>
          </cell>
        </row>
        <row r="1897">
          <cell r="A1897" t="str">
            <v>74126/002</v>
          </cell>
          <cell r="B1897" t="str">
            <v>GRANITO AMENDOA POLIDO PARA BANCADA E=2,0 CM, LARGURA 60CM - FORNECIMENTO E INSTALACAO</v>
          </cell>
          <cell r="C1897" t="str">
            <v>M</v>
          </cell>
          <cell r="D1897">
            <v>146.72999999999999</v>
          </cell>
        </row>
        <row r="1898">
          <cell r="A1898">
            <v>74127</v>
          </cell>
          <cell r="B1898" t="str">
            <v>VALVULA PLASTICA P/PIA, LAVATORIO, TANQUE</v>
          </cell>
          <cell r="C1898">
            <v>0</v>
          </cell>
          <cell r="D1898">
            <v>0</v>
          </cell>
        </row>
        <row r="1899">
          <cell r="A1899" t="str">
            <v>74127/001</v>
          </cell>
          <cell r="B1899" t="str">
            <v>VALVULA EM PLASTICO BRANCO 1" PARA PIA, TANQUE OU LAVATORIO SEM LADRAO- FORNECIMENTO E INSTALACAO</v>
          </cell>
          <cell r="C1899" t="str">
            <v>UN</v>
          </cell>
          <cell r="D1899">
            <v>6.26</v>
          </cell>
        </row>
        <row r="1900">
          <cell r="A1900" t="str">
            <v>74127/002</v>
          </cell>
          <cell r="B1900" t="str">
            <v>VALVULA EM PLASTICO BRANCO 1" PARA LAVATORIO COM LADRAO - FORNECIMENTOE INSTALACAO</v>
          </cell>
          <cell r="C1900" t="str">
            <v>UN</v>
          </cell>
          <cell r="D1900">
            <v>6.48</v>
          </cell>
        </row>
        <row r="1901">
          <cell r="A1901" t="str">
            <v>74127/003</v>
          </cell>
          <cell r="B1901" t="str">
            <v>VALVULA EM PLASTICO BRANCO 1.1/2"X1.1/4" PARA TANQUE - FORNECIMENTO EINSTALACAO</v>
          </cell>
          <cell r="C1901" t="str">
            <v>UN</v>
          </cell>
          <cell r="D1901">
            <v>6.48</v>
          </cell>
        </row>
        <row r="1902">
          <cell r="A1902">
            <v>74128</v>
          </cell>
          <cell r="B1902" t="str">
            <v>SIFAO CROMADO</v>
          </cell>
          <cell r="C1902">
            <v>0</v>
          </cell>
          <cell r="D1902">
            <v>0</v>
          </cell>
        </row>
        <row r="1903">
          <cell r="A1903" t="str">
            <v>74128/001</v>
          </cell>
          <cell r="B1903" t="str">
            <v>SIFAO EM METAL CROMADO 1.1/2"X2" - FORNECIMENTO E INSTALACAO</v>
          </cell>
          <cell r="C1903" t="str">
            <v>UN</v>
          </cell>
          <cell r="D1903">
            <v>73.78</v>
          </cell>
        </row>
        <row r="1904">
          <cell r="A1904" t="str">
            <v>74128/002</v>
          </cell>
          <cell r="B1904" t="str">
            <v>SIFAO EM METAL CROMADO 1"X1.1/2" - FORNECIMENTO E INSTALACAO</v>
          </cell>
          <cell r="C1904" t="str">
            <v>UN</v>
          </cell>
          <cell r="D1904">
            <v>59.54</v>
          </cell>
        </row>
        <row r="1905">
          <cell r="A1905" t="str">
            <v>74128/003</v>
          </cell>
          <cell r="B1905" t="str">
            <v>SIFAO EM METAL CROMADO 1"X1.1/4" - FORNECIMENTO E INSTALACAO</v>
          </cell>
          <cell r="C1905" t="str">
            <v>UN</v>
          </cell>
          <cell r="D1905">
            <v>78.44</v>
          </cell>
        </row>
        <row r="1906">
          <cell r="A1906">
            <v>74129</v>
          </cell>
          <cell r="B1906" t="str">
            <v>CUBA DE ACO INOXIDAVEL S/COMPLEMENTOS</v>
          </cell>
          <cell r="C1906">
            <v>0</v>
          </cell>
          <cell r="D1906">
            <v>0</v>
          </cell>
        </row>
        <row r="1907">
          <cell r="A1907" t="str">
            <v>74129/001</v>
          </cell>
          <cell r="B1907" t="str">
            <v>CUBA DE ACO INOXIDAVEL 46,5X30,0X11,5CM - FORNECIMENTO E INSTALACAO</v>
          </cell>
          <cell r="C1907" t="str">
            <v>UN</v>
          </cell>
          <cell r="D1907">
            <v>63.76</v>
          </cell>
        </row>
        <row r="1908">
          <cell r="A1908" t="str">
            <v>74129/002</v>
          </cell>
          <cell r="B1908" t="str">
            <v>CUBA DE ACO INOXIDAVEL 56,0X33,0X11,5CM - FORNECIMENTO E INSTALACAO</v>
          </cell>
          <cell r="C1908" t="str">
            <v>UN</v>
          </cell>
          <cell r="D1908">
            <v>72.489999999999995</v>
          </cell>
        </row>
        <row r="1909">
          <cell r="A1909" t="str">
            <v>74129/003</v>
          </cell>
          <cell r="B1909" t="str">
            <v>CUBA DE ACO INOXIDAVEL 40,0X34,0X11,5CM - FORNECIMENTO E INSTALACAO</v>
          </cell>
          <cell r="C1909" t="str">
            <v>UN</v>
          </cell>
          <cell r="D1909">
            <v>68.739999999999995</v>
          </cell>
        </row>
        <row r="1910">
          <cell r="A1910">
            <v>74135</v>
          </cell>
          <cell r="B1910" t="str">
            <v>BANCA MARMORE</v>
          </cell>
          <cell r="C1910">
            <v>0</v>
          </cell>
          <cell r="D1910">
            <v>0</v>
          </cell>
        </row>
        <row r="1911">
          <cell r="A1911" t="str">
            <v>74135/001</v>
          </cell>
          <cell r="B1911" t="str">
            <v>BANCADA (TAMPO) MARMORE BRANCO NACIONAL E = 3CM, LARGURA 50CM, POLIDOCOM FURO PARA CUBA - FORNECIMENTO E INSTALACAO</v>
          </cell>
          <cell r="C1911" t="str">
            <v>M</v>
          </cell>
          <cell r="D1911">
            <v>159.86000000000001</v>
          </cell>
        </row>
        <row r="1912">
          <cell r="A1912" t="str">
            <v>74135/002</v>
          </cell>
          <cell r="B1912" t="str">
            <v>BANCADA (TAMPO) MARMORE BRANCO NACIONAL E = 3CM, LARGURA 55CM, POLIDOCOM FURO PARA CUBA - FORNECIMENTO E INSTALACAO</v>
          </cell>
          <cell r="C1912" t="str">
            <v>M</v>
          </cell>
          <cell r="D1912">
            <v>172.52</v>
          </cell>
        </row>
        <row r="1913">
          <cell r="A1913" t="str">
            <v>74135/003</v>
          </cell>
          <cell r="B1913" t="str">
            <v>BANCADA (TAMPO) MARMORE BRANCO NACIONAL E = 3CM, LARGURA 60CM, POLIDOCOM FURO PARA CUBA</v>
          </cell>
          <cell r="C1913" t="str">
            <v>M</v>
          </cell>
          <cell r="D1913">
            <v>185.19</v>
          </cell>
        </row>
        <row r="1914">
          <cell r="A1914" t="str">
            <v>74135/004</v>
          </cell>
          <cell r="B1914" t="str">
            <v>BANCADA (TAMPO) MARMORE BRANCO NACIONAL E = 3CM, LARGURA 62CM, POLIDOCOM FURO PARA CUBA - FORNECIMENTO E INSTALACAO</v>
          </cell>
          <cell r="C1914" t="str">
            <v>M</v>
          </cell>
          <cell r="D1914">
            <v>190.26</v>
          </cell>
        </row>
        <row r="1915">
          <cell r="A1915" t="str">
            <v>74135/005</v>
          </cell>
          <cell r="B1915" t="str">
            <v>BANCADA (TAMPO) MARMORE BRANCO NACIONAL E = 3CM, LARGURA 67CM, POLIDOCOM FURO PARA CUBA - FORNECIMENTO E INSTALACAO</v>
          </cell>
          <cell r="C1915" t="str">
            <v>M</v>
          </cell>
          <cell r="D1915">
            <v>202.92</v>
          </cell>
        </row>
        <row r="1916">
          <cell r="A1916">
            <v>74146</v>
          </cell>
          <cell r="B1916" t="str">
            <v>TANQUE LOUCA BRANCO SEM COLUNA, COMPLETO</v>
          </cell>
          <cell r="C1916">
            <v>0</v>
          </cell>
          <cell r="D1916">
            <v>0</v>
          </cell>
        </row>
        <row r="1917">
          <cell r="A1917" t="str">
            <v>74146/001</v>
          </cell>
          <cell r="B1917" t="str">
            <v>TANQUE LOUCA BRANCO SEM COLUNA, COMPLETO INCLUSIVE TORNEIRA METALICA</v>
          </cell>
          <cell r="C1917" t="str">
            <v>UN</v>
          </cell>
          <cell r="D1917">
            <v>189.44</v>
          </cell>
        </row>
        <row r="1918">
          <cell r="A1918">
            <v>74148</v>
          </cell>
          <cell r="B1918" t="str">
            <v>LAVATORIO(BANCA MARMORE BR 80X55CM C/CUBA EMBUTIR)</v>
          </cell>
          <cell r="C1918">
            <v>0</v>
          </cell>
          <cell r="D1918">
            <v>0</v>
          </cell>
        </row>
        <row r="1919">
          <cell r="A1919" t="str">
            <v>74148/001</v>
          </cell>
          <cell r="B1919" t="str">
            <v>LAVATORIO EM BANCA MARMORE BRANCO 80X55CM COM CUBA EMBUTIR OVAL</v>
          </cell>
          <cell r="C1919" t="str">
            <v>UN</v>
          </cell>
          <cell r="D1919">
            <v>246.74</v>
          </cell>
        </row>
        <row r="1920">
          <cell r="A1920">
            <v>74149</v>
          </cell>
          <cell r="B1920" t="str">
            <v>PIA COZINHA (BANCA GRANITO CINZA / CUBA INOX / TORNEIRA PAREDE)</v>
          </cell>
          <cell r="C1920">
            <v>0</v>
          </cell>
          <cell r="D1920">
            <v>0</v>
          </cell>
        </row>
        <row r="1921">
          <cell r="A1921" t="str">
            <v>74149/001</v>
          </cell>
          <cell r="B1921" t="str">
            <v>PIA COZINHA EM BANCA GRANITO CINZA 1,20X0,60M/CUBA INOX/TORNEIRA PAREDE</v>
          </cell>
          <cell r="C1921" t="str">
            <v>UN</v>
          </cell>
          <cell r="D1921">
            <v>265.7</v>
          </cell>
        </row>
        <row r="1922">
          <cell r="A1922">
            <v>74193</v>
          </cell>
          <cell r="B1922" t="str">
            <v>VASO SANITARIO COM CAIXA DE DESCARGA ACOPLADA</v>
          </cell>
          <cell r="C1922">
            <v>0</v>
          </cell>
          <cell r="D1922">
            <v>0</v>
          </cell>
        </row>
        <row r="1923">
          <cell r="A1923" t="str">
            <v>74193/001</v>
          </cell>
          <cell r="B1923" t="str">
            <v>VASO SANITARIO COM CAIXA DE DESCARGA ACOPLADA - LOUCA BRANCA</v>
          </cell>
          <cell r="C1923" t="str">
            <v>UN</v>
          </cell>
          <cell r="D1923">
            <v>233.1</v>
          </cell>
        </row>
        <row r="1924">
          <cell r="A1924">
            <v>74226</v>
          </cell>
          <cell r="B1924" t="str">
            <v>TAMPO MARMORE P/BALCAO</v>
          </cell>
          <cell r="C1924">
            <v>0</v>
          </cell>
          <cell r="D1924">
            <v>0</v>
          </cell>
        </row>
        <row r="1925">
          <cell r="A1925" t="str">
            <v>74226/001</v>
          </cell>
          <cell r="B1925" t="str">
            <v>BANCADA DE MARMORE POLIDO BRANCO E=3,0CM, LARGURA 45CM - FORNECIMENTOE INSTALACAO</v>
          </cell>
          <cell r="C1925" t="str">
            <v>M</v>
          </cell>
          <cell r="D1925">
            <v>128.83000000000001</v>
          </cell>
        </row>
        <row r="1926">
          <cell r="A1926">
            <v>74227</v>
          </cell>
          <cell r="B1926" t="str">
            <v>CAIXA DESCARGA EMBUTIR PLASTICA</v>
          </cell>
          <cell r="C1926">
            <v>0</v>
          </cell>
          <cell r="D1926">
            <v>0</v>
          </cell>
        </row>
        <row r="1927">
          <cell r="A1927" t="str">
            <v>74227/001</v>
          </cell>
          <cell r="B1927" t="str">
            <v>CAIXA DESCARGA PLASTICA, EMBUTIR, COMPLETA, COM ESPELHO CROMADO E TUBOBENGALA PVC PARA LIGACAO EM CAIXA DESCARGA DE EMBUTIR - FORNECIMENTOE INSTALACAO</v>
          </cell>
          <cell r="C1927" t="str">
            <v>UN</v>
          </cell>
          <cell r="D1927">
            <v>209.72</v>
          </cell>
        </row>
        <row r="1928">
          <cell r="A1928">
            <v>74230</v>
          </cell>
          <cell r="B1928" t="str">
            <v>ASSENTO PLASTICO P/BACIA SANITARIA</v>
          </cell>
          <cell r="C1928">
            <v>0</v>
          </cell>
          <cell r="D1928">
            <v>0</v>
          </cell>
        </row>
        <row r="1929">
          <cell r="A1929" t="str">
            <v>74230/001</v>
          </cell>
          <cell r="B1929" t="str">
            <v>ASSENTO PARA VASO SANITARIO DE PLASTICO PADRAO POPULAR - FORNECIMENTOE INSTALACAO</v>
          </cell>
          <cell r="C1929" t="str">
            <v>UN</v>
          </cell>
          <cell r="D1929">
            <v>17.21</v>
          </cell>
        </row>
        <row r="1930">
          <cell r="A1930">
            <v>74234</v>
          </cell>
          <cell r="B1930" t="str">
            <v>MICTORIO LOUCA S/INSTALACAO HIDRAULICA/SANITARIA</v>
          </cell>
          <cell r="C1930">
            <v>0</v>
          </cell>
          <cell r="D1930">
            <v>0</v>
          </cell>
        </row>
        <row r="1931">
          <cell r="A1931" t="str">
            <v>74234/001</v>
          </cell>
          <cell r="B1931" t="str">
            <v>MICTORIO SIFONADO DE LOUCA BRANCA COM PERTENCES, COM REGISTRO DE PRESSAO 1/2" COM CANOPLA CROMADA ACABAMENTO SIMPLES E CONJUNTO PARA FIXACAO- FORNECIMENTO E INSTALACAO</v>
          </cell>
          <cell r="C1931" t="str">
            <v>UN</v>
          </cell>
          <cell r="D1931">
            <v>200.39</v>
          </cell>
        </row>
        <row r="1932">
          <cell r="A1932">
            <v>184</v>
          </cell>
          <cell r="B1932" t="str">
            <v>FOSSAS/SUMIDOUROS</v>
          </cell>
          <cell r="C1932">
            <v>0</v>
          </cell>
          <cell r="D1932">
            <v>0</v>
          </cell>
        </row>
        <row r="1933">
          <cell r="A1933">
            <v>6087</v>
          </cell>
          <cell r="B1933" t="str">
            <v>TAMPA EM CONCRETO ARMADO 60X60X5CM P/CX INSPECAO/FOSSA SEPTICA</v>
          </cell>
          <cell r="C1933" t="str">
            <v>UN</v>
          </cell>
          <cell r="D1933">
            <v>17.829999999999998</v>
          </cell>
        </row>
        <row r="1934">
          <cell r="A1934">
            <v>74197</v>
          </cell>
          <cell r="B1934" t="str">
            <v>FOSSA SEPTICA 1500L / ALVENARIA TIJOLO MACICO 1/2VEZ</v>
          </cell>
          <cell r="C1934">
            <v>0</v>
          </cell>
          <cell r="D1934">
            <v>0</v>
          </cell>
        </row>
        <row r="1935">
          <cell r="A1935" t="str">
            <v>74197/001</v>
          </cell>
          <cell r="B1935" t="str">
            <v>FOSSA SEPTICA EM ALVENARIA DE TIJOLO CERAMICO MACICO DIMENSOES EXTERNAS 1,90X1,10X1,40M, 1.500 LITROS, REVESTIDA INTERNAMENTE COM BARRA LISA, COM TAMPA EM CONCRETO ARMADO COM ESPESSURA 8CM</v>
          </cell>
          <cell r="C1935" t="str">
            <v>UN</v>
          </cell>
          <cell r="D1935">
            <v>891.08</v>
          </cell>
        </row>
        <row r="1936">
          <cell r="A1936">
            <v>74198</v>
          </cell>
          <cell r="B1936" t="str">
            <v>SUMIDOURO H=5,0M COM TIJOLOS MACICOS A CRIVO ARGAMASSADOS</v>
          </cell>
          <cell r="C1936">
            <v>0</v>
          </cell>
          <cell r="D1936">
            <v>0</v>
          </cell>
        </row>
        <row r="1937">
          <cell r="A1937" t="str">
            <v>74198/001</v>
          </cell>
          <cell r="B1937" t="str">
            <v>SUMIDOURO EM ALVENARIA DE TIJOLO CERAMICO MACICO DIAMETRO 1,20M E ALTURA 5,00M, COM TAMPA EM CONCRETO ARMADO DIAMETRO 1,40M E ESPESSURA 10CM</v>
          </cell>
          <cell r="C1937" t="str">
            <v>UN</v>
          </cell>
          <cell r="D1937">
            <v>726.84</v>
          </cell>
        </row>
        <row r="1938">
          <cell r="A1938" t="str">
            <v>74198/002</v>
          </cell>
          <cell r="B1938" t="str">
            <v>SUMIDOURO EM ALVENARIA DE TIJOLO CERAMICO MACIÇO DIAMETRO 1,40M E ALTURA 5,00M, COM TAMPA EM CONCRETO ARMADO DIAMETRO 1,60M E ESPESSURA 10CM</v>
          </cell>
          <cell r="C1938" t="str">
            <v>UN</v>
          </cell>
          <cell r="D1938">
            <v>904.46</v>
          </cell>
        </row>
        <row r="1939">
          <cell r="A1939">
            <v>185</v>
          </cell>
          <cell r="B1939" t="str">
            <v>PONTOS DE AGUA/ESGOTO</v>
          </cell>
          <cell r="C1939">
            <v>0</v>
          </cell>
          <cell r="D1939">
            <v>0</v>
          </cell>
        </row>
        <row r="1940">
          <cell r="A1940">
            <v>73958</v>
          </cell>
          <cell r="B1940" t="str">
            <v>PONTO ESGOTO</v>
          </cell>
          <cell r="C1940">
            <v>0</v>
          </cell>
          <cell r="D1940">
            <v>0</v>
          </cell>
        </row>
        <row r="1941">
          <cell r="A1941" t="str">
            <v>73958/001</v>
          </cell>
          <cell r="B1941" t="str">
            <v>PONTO DE ESGOTO PVC 100MM - MEDIA 1,10M DE TUBO PVC ESGOTO PREDIAL DN100MM E 1 JOELHO PVC 90GRAUS ESGOTO PREDIAL DN 100MM - FORNECIMENTO EINSTALACAO</v>
          </cell>
          <cell r="C1941" t="str">
            <v>PT</v>
          </cell>
          <cell r="D1941">
            <v>68.3</v>
          </cell>
        </row>
        <row r="1942">
          <cell r="A1942">
            <v>73959</v>
          </cell>
          <cell r="B1942" t="str">
            <v>PONTO AGUA FRIA</v>
          </cell>
          <cell r="C1942">
            <v>0</v>
          </cell>
          <cell r="D1942">
            <v>0</v>
          </cell>
        </row>
        <row r="1943">
          <cell r="A1943" t="str">
            <v>73959/001</v>
          </cell>
          <cell r="B1943" t="str">
            <v>PONTO DE AGUA FRIA PVC 3/4" - MEDIA 5,00M DE TUBO DE PVC ROSCAVEL AGUA FRIA 3/4" E 2 JOELHOS DE PVC ROSCAVEL 90GRAUS AGUA FRIA 3/4" - FORNECIMENTO E INSTALACAO</v>
          </cell>
          <cell r="C1943" t="str">
            <v>PT</v>
          </cell>
          <cell r="D1943">
            <v>56.68</v>
          </cell>
        </row>
        <row r="1944">
          <cell r="A1944" t="str">
            <v>73959/002</v>
          </cell>
          <cell r="B1944" t="str">
            <v>PONTO DE AGUA FRIA PVC 1/2" - MEDIA 5,00M DE TUBO DE PVC ROSCAVEL AGUA FRIA 1/2" E 2 JOELHOS DE PVC ROSCAVEL 90GRAUS AGUA FRIA 1/2" - FORNECIMENTO E INSTALACAO</v>
          </cell>
          <cell r="C1944" t="str">
            <v>PT</v>
          </cell>
          <cell r="D1944">
            <v>51.19</v>
          </cell>
        </row>
        <row r="1945">
          <cell r="A1945">
            <v>74260</v>
          </cell>
          <cell r="B1945" t="str">
            <v>TUBO DE FERRO GALVANIZADO DN=1/2" COM LUVAS SIMPLES E UNIAO - FORNECIMENTO E INSTALACAO</v>
          </cell>
          <cell r="C1945" t="str">
            <v>M</v>
          </cell>
          <cell r="D1945">
            <v>50.99</v>
          </cell>
        </row>
        <row r="1946">
          <cell r="A1946">
            <v>271</v>
          </cell>
          <cell r="B1946" t="str">
            <v>REGISTROS/VALVULAS</v>
          </cell>
          <cell r="C1946">
            <v>0</v>
          </cell>
          <cell r="D1946">
            <v>0</v>
          </cell>
        </row>
        <row r="1947">
          <cell r="A1947">
            <v>40729</v>
          </cell>
          <cell r="B1947" t="str">
            <v>VALVULA DESCARGA 1.1/2" COM REGISTRO, ACABAMENTO EM METAL CROMADO - FORNECIMENTO E INSTALACAO</v>
          </cell>
          <cell r="C1947" t="str">
            <v>UN</v>
          </cell>
          <cell r="D1947">
            <v>142.06</v>
          </cell>
        </row>
        <row r="1948">
          <cell r="A1948">
            <v>72711</v>
          </cell>
          <cell r="B1948" t="str">
            <v>REGISTRO GAVETA 1/2" BRUTO LATAO - FORNECIMENTO E INSTALACAO</v>
          </cell>
          <cell r="C1948" t="str">
            <v>UN</v>
          </cell>
          <cell r="D1948">
            <v>23.9</v>
          </cell>
        </row>
        <row r="1949">
          <cell r="A1949">
            <v>73663</v>
          </cell>
          <cell r="B1949" t="str">
            <v>REGISTRO DE PRESSÃO COM CANOPLA Ø 25MM (1") - FORNECIMENTO E INSTALAÇÃO</v>
          </cell>
          <cell r="C1949" t="str">
            <v>UN</v>
          </cell>
          <cell r="D1949">
            <v>56.93</v>
          </cell>
        </row>
        <row r="1950">
          <cell r="A1950">
            <v>73664</v>
          </cell>
          <cell r="B1950" t="str">
            <v>REGISTRO DE PRESSÃO COM CANOPLA Ø 15MM (1/2") - FORNECIMENTO E INSTALAÇÃO</v>
          </cell>
          <cell r="C1950" t="str">
            <v>UN</v>
          </cell>
          <cell r="D1950">
            <v>44.23</v>
          </cell>
        </row>
        <row r="1951">
          <cell r="A1951">
            <v>73795</v>
          </cell>
          <cell r="B1951" t="str">
            <v>FORNECIMENTO E COLOCACAO DE VALVULAS DE RETENCAO</v>
          </cell>
          <cell r="C1951">
            <v>0</v>
          </cell>
          <cell r="D1951">
            <v>0</v>
          </cell>
        </row>
        <row r="1952">
          <cell r="A1952" t="str">
            <v>73795/001</v>
          </cell>
          <cell r="B1952" t="str">
            <v>VÁLVULA DE RETENÇÃO VERTICAL Ø 20MM (3/4") - FORNECIMENTO E INSTALAÇÃO</v>
          </cell>
          <cell r="C1952" t="str">
            <v>UN</v>
          </cell>
          <cell r="D1952">
            <v>36.01</v>
          </cell>
        </row>
        <row r="1953">
          <cell r="A1953" t="str">
            <v>73795/002</v>
          </cell>
          <cell r="B1953" t="str">
            <v>VÁLVULA DE RETENÇÃO VERTICAL Ø 25MM (1") - FORNECIMENTO E INSTALAÇÃO</v>
          </cell>
          <cell r="C1953" t="str">
            <v>UN</v>
          </cell>
          <cell r="D1953">
            <v>40.24</v>
          </cell>
        </row>
        <row r="1954">
          <cell r="A1954" t="str">
            <v>73795/003</v>
          </cell>
          <cell r="B1954" t="str">
            <v>VÁLVULA DE RETENÇÃO VERTICAL Ø 32MM (1.1/4") - FORNECIMENTO E INSTALAÇÃO</v>
          </cell>
          <cell r="C1954" t="str">
            <v>UN</v>
          </cell>
          <cell r="D1954">
            <v>49.31</v>
          </cell>
        </row>
        <row r="1955">
          <cell r="A1955" t="str">
            <v>73795/004</v>
          </cell>
          <cell r="B1955" t="str">
            <v>VÁLVULA DE RETENÇÃO VERTICAL Ø 40MM (1.1/2") - FORNECIMENTO E INSTALAÇÃO</v>
          </cell>
          <cell r="C1955" t="str">
            <v>UN</v>
          </cell>
          <cell r="D1955">
            <v>60.81</v>
          </cell>
        </row>
        <row r="1956">
          <cell r="A1956" t="str">
            <v>73795/005</v>
          </cell>
          <cell r="B1956" t="str">
            <v>VÁLVULA DE RETENÇÃO VERTICAL Ø 50MM (2") - FORNECIMENTO E INSTALAÇÃO</v>
          </cell>
          <cell r="C1956" t="str">
            <v>UN</v>
          </cell>
          <cell r="D1956">
            <v>76.599999999999994</v>
          </cell>
        </row>
        <row r="1957">
          <cell r="A1957" t="str">
            <v>73795/006</v>
          </cell>
          <cell r="B1957" t="str">
            <v>VÁLVULA DE RETENÇÃO VERTICAL Ø 80MM (3") - FORNECIMENTO E INSTALAÇÃO</v>
          </cell>
          <cell r="C1957" t="str">
            <v>UN</v>
          </cell>
          <cell r="D1957">
            <v>157</v>
          </cell>
        </row>
        <row r="1958">
          <cell r="A1958" t="str">
            <v>73795/007</v>
          </cell>
          <cell r="B1958" t="str">
            <v>VÁLVULA DE RETENÇÃO VERTICAL Ø 100MM (4") - FORNECIMENTO E INSTALAÇÃO</v>
          </cell>
          <cell r="C1958" t="str">
            <v>UN</v>
          </cell>
          <cell r="D1958">
            <v>294.64999999999998</v>
          </cell>
        </row>
        <row r="1959">
          <cell r="A1959" t="str">
            <v>73795/008</v>
          </cell>
          <cell r="B1959" t="str">
            <v>VÁLVULA DE RETENÇÃO HORIZONTAL Ø 20MM (3/4") - FORNECIMENTO E INSTALAÇÃO</v>
          </cell>
          <cell r="C1959" t="str">
            <v>UN</v>
          </cell>
          <cell r="D1959">
            <v>46.63</v>
          </cell>
        </row>
        <row r="1960">
          <cell r="A1960" t="str">
            <v>73795/009</v>
          </cell>
          <cell r="B1960" t="str">
            <v>VÁLVULA DE RETENÇÃO HORIZONTAL Ø 25MM (1") - FORNECIMENTO E INSTALAÇÃO</v>
          </cell>
          <cell r="C1960" t="str">
            <v>UN</v>
          </cell>
          <cell r="D1960">
            <v>59.82</v>
          </cell>
        </row>
        <row r="1961">
          <cell r="A1961" t="str">
            <v>73795/010</v>
          </cell>
          <cell r="B1961" t="str">
            <v>VÁLVULA DE RETENÇÃO HORIZONTAL Ø 32MM (1.1/4") - FORNECIMENTO E INSTALAÇÃO</v>
          </cell>
          <cell r="C1961" t="str">
            <v>UN</v>
          </cell>
          <cell r="D1961">
            <v>82.23</v>
          </cell>
        </row>
        <row r="1962">
          <cell r="A1962" t="str">
            <v>73795/011</v>
          </cell>
          <cell r="B1962" t="str">
            <v>VÁLVULA DE RETENÇÃO HORIZONTAL Ø 40MM (1.1/2") - FORNECIMENTO E INSTALAÇÃO</v>
          </cell>
          <cell r="C1962" t="str">
            <v>UN</v>
          </cell>
          <cell r="D1962">
            <v>95.77</v>
          </cell>
        </row>
        <row r="1963">
          <cell r="A1963" t="str">
            <v>73795/012</v>
          </cell>
          <cell r="B1963" t="str">
            <v>VÁLVULA DE RETENÇÃO HORIZONTAL Ø 50MM (2") - FORNECIMENTO E INSTALAÇÃO</v>
          </cell>
          <cell r="C1963" t="str">
            <v>UN</v>
          </cell>
          <cell r="D1963">
            <v>135.24</v>
          </cell>
        </row>
        <row r="1964">
          <cell r="A1964" t="str">
            <v>73795/013</v>
          </cell>
          <cell r="B1964" t="str">
            <v>VÁLVULA DE RETENÇÃO HORIZONTAL Ø 65MM (2.1/2") - FORNECIMENTO E INSTALAÇÃO</v>
          </cell>
          <cell r="C1964" t="str">
            <v>UN</v>
          </cell>
          <cell r="D1964">
            <v>179.81</v>
          </cell>
        </row>
        <row r="1965">
          <cell r="A1965" t="str">
            <v>73795/014</v>
          </cell>
          <cell r="B1965" t="str">
            <v>VÁLVULA DE RETENÇÃO HORIZONTAL Ø 80MM (3") - FORNECIMENTO E INSTALAÇÃO</v>
          </cell>
          <cell r="C1965" t="str">
            <v>UN</v>
          </cell>
          <cell r="D1965">
            <v>205.5</v>
          </cell>
        </row>
        <row r="1966">
          <cell r="A1966" t="str">
            <v>73795/015</v>
          </cell>
          <cell r="B1966" t="str">
            <v>VÁLVULA DE RETENÇÃO HORIZONTAL Ø 100MM (4") - FORNECIMENTO E INSTALAÇÃO</v>
          </cell>
          <cell r="C1966" t="str">
            <v>UN</v>
          </cell>
          <cell r="D1966">
            <v>389.97</v>
          </cell>
        </row>
        <row r="1967">
          <cell r="A1967">
            <v>73796</v>
          </cell>
          <cell r="B1967" t="str">
            <v>FORNECIMENTO E COLOCACAO DE VALVULAS DE PE</v>
          </cell>
          <cell r="C1967">
            <v>0</v>
          </cell>
          <cell r="D1967">
            <v>0</v>
          </cell>
        </row>
        <row r="1968">
          <cell r="A1968" t="str">
            <v>73796/001</v>
          </cell>
          <cell r="B1968" t="str">
            <v>VÁLVULA DE PÉ COM CRIVO Ø 20MM (3/4") - FORNECIMENTO E INSTALAÇÃO</v>
          </cell>
          <cell r="C1968" t="str">
            <v>UN</v>
          </cell>
          <cell r="D1968">
            <v>40.479999999999997</v>
          </cell>
        </row>
        <row r="1969">
          <cell r="A1969" t="str">
            <v>73796/002</v>
          </cell>
          <cell r="B1969" t="str">
            <v>VÁLVULA DE PÉ COM CRIVO Ø 25MM (1") - FORNECIMENTO E INSTALAÇÃO</v>
          </cell>
          <cell r="C1969" t="str">
            <v>UN</v>
          </cell>
          <cell r="D1969">
            <v>44.99</v>
          </cell>
        </row>
        <row r="1970">
          <cell r="A1970" t="str">
            <v>73796/003</v>
          </cell>
          <cell r="B1970" t="str">
            <v>VÁLVULA DE PÉ COM CRIVO Ø 40MM (1.1/2") - FORNECIMENTO E INSTALAÇÃO</v>
          </cell>
          <cell r="C1970" t="str">
            <v>UN</v>
          </cell>
          <cell r="D1970">
            <v>71.53</v>
          </cell>
        </row>
        <row r="1971">
          <cell r="A1971" t="str">
            <v>73796/004</v>
          </cell>
          <cell r="B1971" t="str">
            <v>VÁLVULA DE PÉ COM CRIVO Ø 50MM (2") - FORNECIMENTO E INSTALAÇÃO</v>
          </cell>
          <cell r="C1971" t="str">
            <v>UN</v>
          </cell>
          <cell r="D1971">
            <v>94.68</v>
          </cell>
        </row>
        <row r="1972">
          <cell r="A1972" t="str">
            <v>73796/005</v>
          </cell>
          <cell r="B1972" t="str">
            <v>VÁLVULA DE PÉ COM CRIVO Ø 65MM (2.1/2") - FORNECIMENTO E INSTALAÇÃO</v>
          </cell>
          <cell r="C1972" t="str">
            <v>UN</v>
          </cell>
          <cell r="D1972">
            <v>165.36</v>
          </cell>
        </row>
        <row r="1973">
          <cell r="A1973" t="str">
            <v>73796/006</v>
          </cell>
          <cell r="B1973" t="str">
            <v>VÁLVULA DE PÉ COM CRIVO Ø 80MM (3") - FORNECIMENTO E INSTALAÇÃO</v>
          </cell>
          <cell r="C1973" t="str">
            <v>UN</v>
          </cell>
          <cell r="D1973">
            <v>210.09</v>
          </cell>
        </row>
        <row r="1974">
          <cell r="A1974" t="str">
            <v>73796/007</v>
          </cell>
          <cell r="B1974" t="str">
            <v>VÁLVULA DE PÉ COM CRIVO Ø 100MM (4") - FORNECIMENTO E INSTALAÇÃO</v>
          </cell>
          <cell r="C1974" t="str">
            <v>UN</v>
          </cell>
          <cell r="D1974">
            <v>343.69</v>
          </cell>
        </row>
        <row r="1975">
          <cell r="A1975">
            <v>73797</v>
          </cell>
          <cell r="B1975" t="str">
            <v>REGISTROS DE GAVETA - FORNECIMENTO E COLOCACAO</v>
          </cell>
          <cell r="C1975">
            <v>0</v>
          </cell>
          <cell r="D1975">
            <v>0</v>
          </cell>
        </row>
        <row r="1976">
          <cell r="A1976" t="str">
            <v>73797/001</v>
          </cell>
          <cell r="B1976" t="str">
            <v>REGISTRO DE GAVETA COM CANOPLA Ø 32MM (1.1/4") - FORNECIMENTO E INSTALAÇÃO</v>
          </cell>
          <cell r="C1976" t="str">
            <v>UN</v>
          </cell>
          <cell r="D1976">
            <v>76.25</v>
          </cell>
        </row>
        <row r="1977">
          <cell r="A1977">
            <v>73870</v>
          </cell>
          <cell r="B1977" t="str">
            <v>FORNECIMENTO E COLOCACAO DE REGISTROS DE ESFERA</v>
          </cell>
          <cell r="C1977">
            <v>0</v>
          </cell>
          <cell r="D1977">
            <v>0</v>
          </cell>
        </row>
        <row r="1978">
          <cell r="A1978" t="str">
            <v>73870/001</v>
          </cell>
          <cell r="B1978" t="str">
            <v>VÁLVULA DE ESFERA EM BRONZE Ø 1/2" - FORNECIMENTO E INSTALAÇÃO</v>
          </cell>
          <cell r="C1978" t="str">
            <v>UN</v>
          </cell>
          <cell r="D1978">
            <v>28.72</v>
          </cell>
        </row>
        <row r="1979">
          <cell r="A1979" t="str">
            <v>73870/002</v>
          </cell>
          <cell r="B1979" t="str">
            <v>VÁLVULA DE ESFERA EM BRONZE Ø 3/4" - FORNECIMENTO E INSTALAÇÃO</v>
          </cell>
          <cell r="C1979" t="str">
            <v>UN</v>
          </cell>
          <cell r="D1979">
            <v>32.18</v>
          </cell>
        </row>
        <row r="1980">
          <cell r="A1980" t="str">
            <v>73870/003</v>
          </cell>
          <cell r="B1980" t="str">
            <v>VÁLVULA DE ESFERA EM BRONZE Ø 1.1/4" - FORNECIMENTO E INSTALAÇÃO</v>
          </cell>
          <cell r="C1980" t="str">
            <v>UN</v>
          </cell>
          <cell r="D1980">
            <v>40.89</v>
          </cell>
        </row>
        <row r="1981">
          <cell r="A1981" t="str">
            <v>73870/004</v>
          </cell>
          <cell r="B1981" t="str">
            <v>REGISTRO DE ESFERA EM BRONZE D= 1.1/4" FORNEC E COLOCACAO</v>
          </cell>
          <cell r="C1981" t="str">
            <v>UN</v>
          </cell>
          <cell r="D1981">
            <v>56.26</v>
          </cell>
        </row>
        <row r="1982">
          <cell r="A1982" t="str">
            <v>73870/005</v>
          </cell>
          <cell r="B1982" t="str">
            <v>VÁLVULA DE ESFERA EM BRONZE Ø 1.1/2" - FORNECIMENTO E INSTALAÇÃO</v>
          </cell>
          <cell r="C1982" t="str">
            <v>UN</v>
          </cell>
          <cell r="D1982">
            <v>67.36</v>
          </cell>
        </row>
        <row r="1983">
          <cell r="A1983" t="str">
            <v>73870/006</v>
          </cell>
          <cell r="B1983" t="str">
            <v>VÁLVULA DE ESFERA EM BRONZE Ø 2" - FORNECIMENTO E INSTALAÇÃO</v>
          </cell>
          <cell r="C1983" t="str">
            <v>UN</v>
          </cell>
          <cell r="D1983">
            <v>98.58</v>
          </cell>
        </row>
        <row r="1984">
          <cell r="A1984">
            <v>73975</v>
          </cell>
          <cell r="B1984" t="str">
            <v>FORN./ASSENT REGISTRO PRESSAO CROMADO 3/4"</v>
          </cell>
          <cell r="C1984">
            <v>0</v>
          </cell>
          <cell r="D1984">
            <v>0</v>
          </cell>
        </row>
        <row r="1985">
          <cell r="A1985" t="str">
            <v>73975/001</v>
          </cell>
          <cell r="B1985" t="str">
            <v>REGISTRO PRESSAO 3/4" COM CANOPLA ACABAMENTO CROMADO SIMPLES - FORNECIMENTO E INSTALACAO</v>
          </cell>
          <cell r="C1985" t="str">
            <v>UN</v>
          </cell>
          <cell r="D1985">
            <v>47.34</v>
          </cell>
        </row>
        <row r="1986">
          <cell r="A1986">
            <v>74091</v>
          </cell>
          <cell r="B1986" t="str">
            <v>VALVULA DE RETENCAO VERTICAL DE 2 1/2" ASSENTE C/FIO BAHIA E PASTA</v>
          </cell>
          <cell r="C1986">
            <v>0</v>
          </cell>
          <cell r="D1986">
            <v>0</v>
          </cell>
        </row>
        <row r="1987">
          <cell r="A1987" t="str">
            <v>74091/001</v>
          </cell>
          <cell r="B1987" t="str">
            <v>VALVULA RETENCAO VERTICAL BRONZE (PN-16) 2.1/2" 200PSI - EXTREMIDADESCOM ROSCA - FORNECIMENTO E INSTALACAO</v>
          </cell>
          <cell r="C1987" t="str">
            <v>UN</v>
          </cell>
          <cell r="D1987">
            <v>134.58000000000001</v>
          </cell>
        </row>
        <row r="1988">
          <cell r="A1988">
            <v>74093</v>
          </cell>
          <cell r="B1988" t="str">
            <v>VALVULA DE RETENCAO DE PE COM CRIVO 1 1/4"</v>
          </cell>
          <cell r="C1988">
            <v>0</v>
          </cell>
          <cell r="D1988">
            <v>0</v>
          </cell>
        </row>
        <row r="1989">
          <cell r="A1989" t="str">
            <v>74093/001</v>
          </cell>
          <cell r="B1989" t="str">
            <v>VALVULA PE COM CRIVO BRONZE 1.1/4" - FORNECIMENTO E INSTALACAO</v>
          </cell>
          <cell r="C1989" t="str">
            <v>UN</v>
          </cell>
          <cell r="D1989">
            <v>62.79</v>
          </cell>
        </row>
        <row r="1990">
          <cell r="A1990">
            <v>74169</v>
          </cell>
          <cell r="B1990" t="str">
            <v>FORN/ASSENT VALVULA GLOBO 2 1/2 POL</v>
          </cell>
          <cell r="C1990">
            <v>0</v>
          </cell>
          <cell r="D1990">
            <v>0</v>
          </cell>
        </row>
        <row r="1991">
          <cell r="A1991" t="str">
            <v>74169/001</v>
          </cell>
          <cell r="B1991" t="str">
            <v>REGISTRO/VALVULA GLOBO ANGULAR 45 GRAUS EM LATAO PARA HIDRANTES DE INCÊNDIO PREDIAL DN 2.1/2" - FORNECIMENTO E INSTALACAO</v>
          </cell>
          <cell r="C1991" t="str">
            <v>UN</v>
          </cell>
          <cell r="D1991">
            <v>204.06</v>
          </cell>
        </row>
        <row r="1992">
          <cell r="A1992">
            <v>74174</v>
          </cell>
          <cell r="B1992" t="str">
            <v>FORN/ASSENT REGISTRO GAVETA CANOPLA CROMADA 1 1/2</v>
          </cell>
          <cell r="C1992">
            <v>0</v>
          </cell>
          <cell r="D1992">
            <v>0</v>
          </cell>
        </row>
        <row r="1993">
          <cell r="A1993" t="str">
            <v>74174/001</v>
          </cell>
          <cell r="B1993" t="str">
            <v>REGISTRO GAVETA 1.1/2" COM CANOPLA ACABAMENTO CROMADO SIMPLES - FORNECIMENTO E INSTALACAO</v>
          </cell>
          <cell r="C1993" t="str">
            <v>UN</v>
          </cell>
          <cell r="D1993">
            <v>87.67</v>
          </cell>
        </row>
        <row r="1994">
          <cell r="A1994">
            <v>74175</v>
          </cell>
          <cell r="B1994" t="str">
            <v>FORN/ASSENT REGISTRO GAVETA CANOPLA CROMADA 1 POL</v>
          </cell>
          <cell r="C1994">
            <v>0</v>
          </cell>
          <cell r="D1994">
            <v>0</v>
          </cell>
        </row>
        <row r="1995">
          <cell r="A1995" t="str">
            <v>74175/001</v>
          </cell>
          <cell r="B1995" t="str">
            <v>REGISTRO GAVETA 1" COM CANOPLA ACABAMENTO CROMADO SIMPLES - FORNECIMENTO E INSTALACAO</v>
          </cell>
          <cell r="C1995" t="str">
            <v>UN</v>
          </cell>
          <cell r="D1995">
            <v>54.17</v>
          </cell>
        </row>
        <row r="1996">
          <cell r="A1996">
            <v>74176</v>
          </cell>
          <cell r="B1996" t="str">
            <v>FORN/ASSENT REGISTRO GAVETA CANOPLA CROMADA 3/4"</v>
          </cell>
          <cell r="C1996">
            <v>0</v>
          </cell>
          <cell r="D1996">
            <v>0</v>
          </cell>
        </row>
        <row r="1997">
          <cell r="A1997" t="str">
            <v>74176/001</v>
          </cell>
          <cell r="B1997" t="str">
            <v>REGISTRO GAVETA 3/4" COM CANOPLA ACABAMENTO CROMADO SIMPLES - FORNECIMENTO E INSTALACAO</v>
          </cell>
          <cell r="C1997" t="str">
            <v>UN</v>
          </cell>
          <cell r="D1997">
            <v>46.97</v>
          </cell>
        </row>
        <row r="1998">
          <cell r="A1998">
            <v>74177</v>
          </cell>
          <cell r="B1998" t="str">
            <v>FORN/ASSENT REGISTRO GAVETA CANOPLA CROMADA 1/2"</v>
          </cell>
          <cell r="C1998">
            <v>0</v>
          </cell>
          <cell r="D1998">
            <v>0</v>
          </cell>
        </row>
        <row r="1999">
          <cell r="A1999" t="str">
            <v>74177/001</v>
          </cell>
          <cell r="B1999" t="str">
            <v>REGISTRO GAVETA 1/2" COM CANOPLA ACABAMENTO CROMADO SIMPLES - FORNECIMENTO E INSTALACAO</v>
          </cell>
          <cell r="C1999" t="str">
            <v>UN</v>
          </cell>
          <cell r="D1999">
            <v>46.26</v>
          </cell>
        </row>
        <row r="2000">
          <cell r="A2000">
            <v>74178</v>
          </cell>
          <cell r="B2000" t="str">
            <v>FORN/ASSENT REGISTRO GAVERTA BRUTO 4 POL</v>
          </cell>
          <cell r="C2000">
            <v>0</v>
          </cell>
          <cell r="D2000">
            <v>0</v>
          </cell>
        </row>
        <row r="2001">
          <cell r="A2001" t="str">
            <v>74178/001</v>
          </cell>
          <cell r="B2001" t="str">
            <v>REGISTRO GAVETA 4" BRUTO LATAO - FORNECIMENTO E INSTALACAO</v>
          </cell>
          <cell r="C2001" t="str">
            <v>UN</v>
          </cell>
          <cell r="D2001">
            <v>395.6</v>
          </cell>
        </row>
        <row r="2002">
          <cell r="A2002">
            <v>74179</v>
          </cell>
          <cell r="B2002" t="str">
            <v>FORN/ASSENT REGISTRO GAVETA BRUTO 3 POL</v>
          </cell>
          <cell r="C2002">
            <v>0</v>
          </cell>
          <cell r="D2002">
            <v>0</v>
          </cell>
        </row>
        <row r="2003">
          <cell r="A2003" t="str">
            <v>74179/001</v>
          </cell>
          <cell r="B2003" t="str">
            <v>REGISTRO GAVETA 3" BRUTO LATAO - FORNECIMENTO E INSTALACAO</v>
          </cell>
          <cell r="C2003" t="str">
            <v>UN</v>
          </cell>
          <cell r="D2003">
            <v>237.03</v>
          </cell>
        </row>
        <row r="2004">
          <cell r="A2004">
            <v>74180</v>
          </cell>
          <cell r="B2004" t="str">
            <v>FORN/ASSENT REGISTRO GAVETA BRUTO 2 1/2 POL</v>
          </cell>
          <cell r="C2004">
            <v>0</v>
          </cell>
          <cell r="D2004">
            <v>0</v>
          </cell>
        </row>
        <row r="2005">
          <cell r="A2005" t="str">
            <v>74180/001</v>
          </cell>
          <cell r="B2005" t="str">
            <v>REGISTRO GAVETA 2.1/2" BRUTO LATAO - FORNECIMENTO E INSTALACAO</v>
          </cell>
          <cell r="C2005" t="str">
            <v>UN</v>
          </cell>
          <cell r="D2005">
            <v>162.84</v>
          </cell>
        </row>
        <row r="2006">
          <cell r="A2006">
            <v>74181</v>
          </cell>
          <cell r="B2006" t="str">
            <v>FORN/ASSENT REGISTRO GAVETA BRUTO 2 POL</v>
          </cell>
          <cell r="C2006">
            <v>0</v>
          </cell>
          <cell r="D2006">
            <v>0</v>
          </cell>
        </row>
        <row r="2007">
          <cell r="A2007" t="str">
            <v>74181/001</v>
          </cell>
          <cell r="B2007" t="str">
            <v>REGISTRO GAVETA 2" BRUTO LATAO - FORNECIMENTO E INSTALACAO</v>
          </cell>
          <cell r="C2007" t="str">
            <v>UN</v>
          </cell>
          <cell r="D2007">
            <v>71.599999999999994</v>
          </cell>
        </row>
        <row r="2008">
          <cell r="A2008">
            <v>74182</v>
          </cell>
          <cell r="B2008" t="str">
            <v>FORN/ASSENT REGISTRO GAVETA BRUTO 1 1/2 POL</v>
          </cell>
          <cell r="C2008">
            <v>0</v>
          </cell>
          <cell r="D2008">
            <v>0</v>
          </cell>
        </row>
        <row r="2009">
          <cell r="A2009" t="str">
            <v>74182/001</v>
          </cell>
          <cell r="B2009" t="str">
            <v>REGISTRO GAVETA 1.1/2" BRUTO LATAO - FORNECIMENTO E INSTALACAO</v>
          </cell>
          <cell r="C2009" t="str">
            <v>UN</v>
          </cell>
          <cell r="D2009">
            <v>52.61</v>
          </cell>
        </row>
        <row r="2010">
          <cell r="A2010">
            <v>74183</v>
          </cell>
          <cell r="B2010" t="str">
            <v>FORN/ASSENT REGISTRO GAVETA BRUTO 1 1/4 POL</v>
          </cell>
          <cell r="C2010">
            <v>0</v>
          </cell>
          <cell r="D2010">
            <v>0</v>
          </cell>
        </row>
        <row r="2011">
          <cell r="A2011" t="str">
            <v>74183/001</v>
          </cell>
          <cell r="B2011" t="str">
            <v>REGISTRO GAVETA 1.1/4" BRUTO LATAO - FORNECIMENTO E INSTALACAO</v>
          </cell>
          <cell r="C2011" t="str">
            <v>UN</v>
          </cell>
          <cell r="D2011">
            <v>44.75</v>
          </cell>
        </row>
        <row r="2012">
          <cell r="A2012">
            <v>74184</v>
          </cell>
          <cell r="B2012" t="str">
            <v>FORN/ASSENT REGISTRO GAVETA BRUTO 1 POL</v>
          </cell>
          <cell r="C2012">
            <v>0</v>
          </cell>
          <cell r="D2012">
            <v>0</v>
          </cell>
        </row>
        <row r="2013">
          <cell r="A2013" t="str">
            <v>74184/001</v>
          </cell>
          <cell r="B2013" t="str">
            <v>REGISTRO GAVETA 1" BRUTO LATAO - FORNECIMENTO E INSTALACAO</v>
          </cell>
          <cell r="C2013" t="str">
            <v>UN</v>
          </cell>
          <cell r="D2013">
            <v>31.46</v>
          </cell>
        </row>
        <row r="2014">
          <cell r="A2014">
            <v>74185</v>
          </cell>
          <cell r="B2014" t="str">
            <v>FORN/ASSENT REGISTRO GAVETA BRUTO 3/4 POL</v>
          </cell>
          <cell r="C2014">
            <v>0</v>
          </cell>
          <cell r="D2014">
            <v>0</v>
          </cell>
        </row>
        <row r="2015">
          <cell r="A2015" t="str">
            <v>74185/001</v>
          </cell>
          <cell r="B2015" t="str">
            <v>REGISTRO GAVETA 3/4" BRUTO LATAO - FORNECIMENTO E INSTALACAO</v>
          </cell>
          <cell r="C2015" t="str">
            <v>UN</v>
          </cell>
          <cell r="D2015">
            <v>24.96</v>
          </cell>
        </row>
        <row r="2016">
          <cell r="A2016">
            <v>273</v>
          </cell>
          <cell r="B2016" t="str">
            <v>COLUNAS/BARRILETES E RAMAIS</v>
          </cell>
          <cell r="C2016">
            <v>0</v>
          </cell>
          <cell r="D2016">
            <v>0</v>
          </cell>
        </row>
        <row r="2017">
          <cell r="A2017">
            <v>74026</v>
          </cell>
          <cell r="B2017" t="str">
            <v>COLUNA DE VENTILAÇÃO</v>
          </cell>
          <cell r="C2017">
            <v>0</v>
          </cell>
          <cell r="D2017">
            <v>0</v>
          </cell>
        </row>
        <row r="2018">
          <cell r="A2018" t="str">
            <v>74026/001</v>
          </cell>
          <cell r="B2018" t="str">
            <v>TUBO PVC PARA ESGOTO PREDIAL DN 100MM - FORNECIMENTO E INSTALACAO</v>
          </cell>
          <cell r="C2018" t="str">
            <v>M</v>
          </cell>
          <cell r="D2018">
            <v>13.46</v>
          </cell>
        </row>
        <row r="2019">
          <cell r="A2019">
            <v>297</v>
          </cell>
          <cell r="B2019" t="str">
            <v>SERVICOS DIVERSOS</v>
          </cell>
          <cell r="C2019">
            <v>0</v>
          </cell>
          <cell r="D2019">
            <v>0</v>
          </cell>
        </row>
        <row r="2020">
          <cell r="A2020">
            <v>40730</v>
          </cell>
          <cell r="B2020" t="str">
            <v>ABRIGO PARA HIDRANTE DE PAREDE COMPLETO - EXECUCAO</v>
          </cell>
          <cell r="C2020" t="str">
            <v>UN</v>
          </cell>
          <cell r="D2020">
            <v>939.13</v>
          </cell>
        </row>
        <row r="2021">
          <cell r="A2021">
            <v>72135</v>
          </cell>
          <cell r="B2021" t="str">
            <v>ABERTURA/FECHAMENTO RASGO ALVENARIA PARA TUBOS, FECHAMENTO COM ARGAMASSA TRACO 1:4 (CIMENTO E AREIA)</v>
          </cell>
          <cell r="C2021" t="str">
            <v>M</v>
          </cell>
          <cell r="D2021">
            <v>2.33</v>
          </cell>
        </row>
        <row r="2022">
          <cell r="A2022">
            <v>72285</v>
          </cell>
          <cell r="B2022" t="str">
            <v>CAIXA DE AREIA 40X40X40CM EM ALVENARIA - EXECUÇÃO</v>
          </cell>
          <cell r="C2022" t="str">
            <v>UN</v>
          </cell>
          <cell r="D2022">
            <v>50.93</v>
          </cell>
        </row>
        <row r="2023">
          <cell r="A2023">
            <v>72286</v>
          </cell>
          <cell r="B2023" t="str">
            <v>CAIXA DE AREIA 60X60X60CM EM ALVENARIA - EXECUÇÃO</v>
          </cell>
          <cell r="C2023" t="str">
            <v>UN</v>
          </cell>
          <cell r="D2023">
            <v>93.04</v>
          </cell>
        </row>
        <row r="2024">
          <cell r="A2024">
            <v>72289</v>
          </cell>
          <cell r="B2024" t="str">
            <v>CAIXA DE INSPEÇÃO 80X80X80CM EM ALVENARIA - EXECUÇÃO</v>
          </cell>
          <cell r="C2024" t="str">
            <v>UN</v>
          </cell>
          <cell r="D2024">
            <v>211.78</v>
          </cell>
        </row>
        <row r="2025">
          <cell r="A2025">
            <v>72290</v>
          </cell>
          <cell r="B2025" t="str">
            <v>CAIXA DE INSPEÇÃO 90X90X80CM EM ALVENARIA - EXECUÇÃO</v>
          </cell>
          <cell r="C2025" t="str">
            <v>UN</v>
          </cell>
          <cell r="D2025">
            <v>241.35</v>
          </cell>
        </row>
        <row r="2026">
          <cell r="A2026">
            <v>73828</v>
          </cell>
          <cell r="B2026" t="str">
            <v>PH-A.43 - CAIXA DE PROTECAO PARA HIDROMETRO</v>
          </cell>
          <cell r="C2026">
            <v>0</v>
          </cell>
          <cell r="D2026">
            <v>0</v>
          </cell>
        </row>
        <row r="2027">
          <cell r="A2027" t="str">
            <v>73828/001</v>
          </cell>
          <cell r="B2027" t="str">
            <v>ABRIGO PARA CAVALETE/HIDRÔMETRO PRÉ-MOLDADO DE CONCRETO - FORNECIMENTOE INSTALAÇÃO</v>
          </cell>
          <cell r="C2027" t="str">
            <v>UN</v>
          </cell>
          <cell r="D2027">
            <v>70.27</v>
          </cell>
        </row>
        <row r="2028">
          <cell r="A2028">
            <v>74092</v>
          </cell>
          <cell r="B2028" t="str">
            <v>BOIA DE MERCURIO</v>
          </cell>
          <cell r="C2028">
            <v>0</v>
          </cell>
          <cell r="D2028">
            <v>0</v>
          </cell>
        </row>
        <row r="2029">
          <cell r="A2029" t="str">
            <v>74092/001</v>
          </cell>
          <cell r="B2029" t="str">
            <v>AUTOMATICO DE BOIA SUPERIOR 10A/250V - FORNECIMENTO E INSTALACAO</v>
          </cell>
          <cell r="C2029" t="str">
            <v>UN</v>
          </cell>
          <cell r="D2029">
            <v>52.35</v>
          </cell>
        </row>
        <row r="2030">
          <cell r="A2030">
            <v>74102</v>
          </cell>
          <cell r="B2030" t="str">
            <v>CAIXA DE PROTECAO PARA HIDROMETRO</v>
          </cell>
          <cell r="C2030">
            <v>0</v>
          </cell>
          <cell r="D2030">
            <v>0</v>
          </cell>
        </row>
        <row r="2031">
          <cell r="A2031" t="str">
            <v>74102/001</v>
          </cell>
          <cell r="B2031" t="str">
            <v>CAIXA PARA HIDROMETRO CONCRETO PRE-MOLDADO - FORNECIMENTO E INSTALACAO</v>
          </cell>
          <cell r="C2031" t="str">
            <v>UN</v>
          </cell>
          <cell r="D2031">
            <v>70.27</v>
          </cell>
        </row>
        <row r="2032">
          <cell r="A2032" t="str">
            <v>INPR</v>
          </cell>
          <cell r="B2032" t="str">
            <v>INSTALACOES DE PRODUCAO</v>
          </cell>
          <cell r="C2032">
            <v>0</v>
          </cell>
          <cell r="D2032">
            <v>0</v>
          </cell>
        </row>
        <row r="2033">
          <cell r="A2033">
            <v>232</v>
          </cell>
          <cell r="B2033" t="str">
            <v>INSTALACAO DE BOMBAS EM GERAL</v>
          </cell>
          <cell r="C2033">
            <v>0</v>
          </cell>
          <cell r="D2033">
            <v>0</v>
          </cell>
        </row>
        <row r="2034">
          <cell r="A2034">
            <v>73826</v>
          </cell>
          <cell r="B2034" t="str">
            <v>INSTALACAO DE COMPRESSOR DE AR OU SOPRADOR</v>
          </cell>
          <cell r="C2034">
            <v>0</v>
          </cell>
          <cell r="D2034">
            <v>0</v>
          </cell>
        </row>
        <row r="2035">
          <cell r="A2035" t="str">
            <v>73826/001</v>
          </cell>
          <cell r="B2035" t="str">
            <v>INSTALACAO DE COMPRESSOR DE AR, POTENCIA &lt;= 5 CV</v>
          </cell>
          <cell r="C2035" t="str">
            <v>UN</v>
          </cell>
          <cell r="D2035">
            <v>250.04</v>
          </cell>
        </row>
        <row r="2036">
          <cell r="A2036" t="str">
            <v>73826/002</v>
          </cell>
          <cell r="B2036" t="str">
            <v>INSTALACAO DE COMPRESSOR DE AR, POTENCIA &gt; 5 E &lt;= 10 CV</v>
          </cell>
          <cell r="C2036" t="str">
            <v>UN</v>
          </cell>
          <cell r="D2036">
            <v>325.06</v>
          </cell>
        </row>
        <row r="2037">
          <cell r="A2037">
            <v>73834</v>
          </cell>
          <cell r="B2037" t="str">
            <v>INSTALACAO DE CONJUNTO MOTO BOMBA SUBMERSIVEL</v>
          </cell>
          <cell r="C2037">
            <v>0</v>
          </cell>
          <cell r="D2037">
            <v>0</v>
          </cell>
        </row>
        <row r="2038">
          <cell r="A2038" t="str">
            <v>73834/001</v>
          </cell>
          <cell r="B2038" t="str">
            <v>INSTALACAO DE CONJ.MOTO BOMBA SUBMERSIVEL ATE 10 CV</v>
          </cell>
          <cell r="C2038" t="str">
            <v>UN</v>
          </cell>
          <cell r="D2038">
            <v>88.43</v>
          </cell>
        </row>
        <row r="2039">
          <cell r="A2039" t="str">
            <v>73834/002</v>
          </cell>
          <cell r="B2039" t="str">
            <v>INSTALACAO DE CONJ.MOTO BOMBA SUBMERSIVEL DE 11 A 25 CV</v>
          </cell>
          <cell r="C2039" t="str">
            <v>UN</v>
          </cell>
          <cell r="D2039">
            <v>141.49</v>
          </cell>
        </row>
        <row r="2040">
          <cell r="A2040" t="str">
            <v>73834/003</v>
          </cell>
          <cell r="B2040" t="str">
            <v>INSTALACAO DE CONJ.MOTO BOMBA SUBMERSIVEL DE 26 A 50 CV</v>
          </cell>
          <cell r="C2040" t="str">
            <v>UN</v>
          </cell>
          <cell r="D2040">
            <v>282.98</v>
          </cell>
        </row>
        <row r="2041">
          <cell r="A2041" t="str">
            <v>73834/004</v>
          </cell>
          <cell r="B2041" t="str">
            <v>INSTALACAO DE CONJ.MOTO BOMBA SUBMERSIVEL DE 51 A 100 CV</v>
          </cell>
          <cell r="C2041" t="str">
            <v>UN</v>
          </cell>
          <cell r="D2041">
            <v>424.46</v>
          </cell>
        </row>
        <row r="2042">
          <cell r="A2042">
            <v>73835</v>
          </cell>
          <cell r="B2042" t="str">
            <v>INSTALACAO DE CONJUNTO MOTO BOMBA VERTICAL</v>
          </cell>
          <cell r="C2042">
            <v>0</v>
          </cell>
          <cell r="D2042">
            <v>0</v>
          </cell>
        </row>
        <row r="2043">
          <cell r="A2043" t="str">
            <v>73835/001</v>
          </cell>
          <cell r="B2043" t="str">
            <v>INSTALACAO DE CONJ.MOTO BOMBA VERTICAL POT &lt;= 100 CV</v>
          </cell>
          <cell r="C2043" t="str">
            <v>UN</v>
          </cell>
          <cell r="D2043">
            <v>591.83000000000004</v>
          </cell>
        </row>
        <row r="2044">
          <cell r="A2044" t="str">
            <v>73835/002</v>
          </cell>
          <cell r="B2044" t="str">
            <v>INSTALACAO DE CONJ.MOTO BOMBA VERTICAL 100 &lt; POT &lt;= 200 CV</v>
          </cell>
          <cell r="C2044" t="str">
            <v>UN</v>
          </cell>
          <cell r="D2044">
            <v>804.89</v>
          </cell>
        </row>
        <row r="2045">
          <cell r="A2045" t="str">
            <v>73835/003</v>
          </cell>
          <cell r="B2045" t="str">
            <v>INSTALACAO DE CONJ.MOTO BOMBA VERTICAL 200 &lt; POT &lt;= 300 CV</v>
          </cell>
          <cell r="C2045" t="str">
            <v>UN</v>
          </cell>
          <cell r="D2045">
            <v>899.58</v>
          </cell>
        </row>
        <row r="2046">
          <cell r="A2046">
            <v>73836</v>
          </cell>
          <cell r="B2046" t="str">
            <v>INSTALACAO DE CONJUNTO MOTO BOMBA HORIZONTAL</v>
          </cell>
          <cell r="C2046">
            <v>0</v>
          </cell>
          <cell r="D2046">
            <v>0</v>
          </cell>
        </row>
        <row r="2047">
          <cell r="A2047" t="str">
            <v>73836/001</v>
          </cell>
          <cell r="B2047" t="str">
            <v>INSTALACAO DE CONJ.MOTO BOMBA HORIZONTAL ATE 10 CV</v>
          </cell>
          <cell r="C2047" t="str">
            <v>UN</v>
          </cell>
          <cell r="D2047">
            <v>236.73</v>
          </cell>
        </row>
        <row r="2048">
          <cell r="A2048" t="str">
            <v>73836/002</v>
          </cell>
          <cell r="B2048" t="str">
            <v>INSTALACAO DE CONJ.MOTO BOMBA HORIZONTAL DE 12,5 A 25 CV</v>
          </cell>
          <cell r="C2048" t="str">
            <v>UN</v>
          </cell>
          <cell r="D2048">
            <v>307.75</v>
          </cell>
        </row>
        <row r="2049">
          <cell r="A2049" t="str">
            <v>73836/003</v>
          </cell>
          <cell r="B2049" t="str">
            <v>INSTALACAO DE CONJ.MOTO BOMBA HORIZONTAL DE 30 A 75 CV</v>
          </cell>
          <cell r="C2049" t="str">
            <v>UN</v>
          </cell>
          <cell r="D2049">
            <v>473.47</v>
          </cell>
        </row>
        <row r="2050">
          <cell r="A2050" t="str">
            <v>73836/004</v>
          </cell>
          <cell r="B2050" t="str">
            <v>INSTALACAO DE CONJ.MOTO BOMBA HORIZONTAL DE 100 A 150 CV</v>
          </cell>
          <cell r="C2050" t="str">
            <v>UN</v>
          </cell>
          <cell r="D2050">
            <v>757.55</v>
          </cell>
        </row>
        <row r="2051">
          <cell r="A2051">
            <v>73837</v>
          </cell>
          <cell r="B2051" t="str">
            <v>INSTALACAO DE CONJUNTO MOTO BOMBA SUBMERSO/POSICIONAMENTO</v>
          </cell>
          <cell r="C2051">
            <v>0</v>
          </cell>
          <cell r="D2051">
            <v>0</v>
          </cell>
        </row>
        <row r="2052">
          <cell r="A2052" t="str">
            <v>73837/001</v>
          </cell>
          <cell r="B2052" t="str">
            <v>INSTALACAO DE CONJ.MOTO BOMBA SUBMERSO ATE 5 CV</v>
          </cell>
          <cell r="C2052" t="str">
            <v>UN</v>
          </cell>
          <cell r="D2052">
            <v>88.43</v>
          </cell>
        </row>
        <row r="2053">
          <cell r="A2053" t="str">
            <v>73837/002</v>
          </cell>
          <cell r="B2053" t="str">
            <v>INSTALACAO DE CONJ.MOTO BOMBA SUBMERSO DE 6 A 25 CV</v>
          </cell>
          <cell r="C2053" t="str">
            <v>UN</v>
          </cell>
          <cell r="D2053">
            <v>176.86</v>
          </cell>
        </row>
        <row r="2054">
          <cell r="A2054" t="str">
            <v>73837/003</v>
          </cell>
          <cell r="B2054" t="str">
            <v>INSTALACAO DE CONJ.MOTO BOMBA SUBMERSO DE 26 A 50 CV</v>
          </cell>
          <cell r="C2054" t="str">
            <v>UN</v>
          </cell>
          <cell r="D2054">
            <v>353.72</v>
          </cell>
        </row>
        <row r="2055">
          <cell r="A2055">
            <v>240</v>
          </cell>
          <cell r="B2055" t="str">
            <v>MONTAGENS EM GERAL</v>
          </cell>
          <cell r="C2055">
            <v>0</v>
          </cell>
          <cell r="D2055">
            <v>0</v>
          </cell>
        </row>
        <row r="2056">
          <cell r="A2056">
            <v>73612</v>
          </cell>
          <cell r="B2056" t="str">
            <v>INSTALACAO DE CLORADOR</v>
          </cell>
          <cell r="C2056" t="str">
            <v>UN</v>
          </cell>
          <cell r="D2056">
            <v>188.32</v>
          </cell>
        </row>
        <row r="2057">
          <cell r="A2057">
            <v>73660</v>
          </cell>
          <cell r="B2057" t="str">
            <v>LEITO FILTRANTE - ASSENTAMENTO DE BLOCOS LEOPOLD</v>
          </cell>
          <cell r="C2057" t="str">
            <v>M2</v>
          </cell>
          <cell r="D2057">
            <v>38.74</v>
          </cell>
        </row>
        <row r="2058">
          <cell r="A2058">
            <v>73661</v>
          </cell>
          <cell r="B2058" t="str">
            <v>FORNECIMENTO E INSTALACAO DE TALHA E TROLEY MANUAL DE 1 TONELADA</v>
          </cell>
          <cell r="C2058" t="str">
            <v>UN</v>
          </cell>
          <cell r="D2058">
            <v>1218.1199999999999</v>
          </cell>
        </row>
        <row r="2059">
          <cell r="A2059">
            <v>73693</v>
          </cell>
          <cell r="B2059" t="str">
            <v>LEITO FILTRANTE - COLOCACAO DE LONA PLASTICA</v>
          </cell>
          <cell r="C2059" t="str">
            <v>M2</v>
          </cell>
          <cell r="D2059">
            <v>9.51</v>
          </cell>
        </row>
        <row r="2060">
          <cell r="A2060">
            <v>73694</v>
          </cell>
          <cell r="B2060" t="str">
            <v>INSTALACAO DE BOMBA DOSADORA</v>
          </cell>
          <cell r="C2060" t="str">
            <v>UN</v>
          </cell>
          <cell r="D2060">
            <v>68.150000000000006</v>
          </cell>
        </row>
        <row r="2061">
          <cell r="A2061">
            <v>73695</v>
          </cell>
          <cell r="B2061" t="str">
            <v>INSTALACAO DE AGITADOR</v>
          </cell>
          <cell r="C2061" t="str">
            <v>UN</v>
          </cell>
          <cell r="D2061">
            <v>35.049999999999997</v>
          </cell>
        </row>
        <row r="2062">
          <cell r="A2062">
            <v>73824</v>
          </cell>
          <cell r="B2062" t="str">
            <v>INSTALACAO DE MISTURADOR</v>
          </cell>
          <cell r="C2062">
            <v>0</v>
          </cell>
          <cell r="D2062">
            <v>0</v>
          </cell>
        </row>
        <row r="2063">
          <cell r="A2063" t="str">
            <v>73824/001</v>
          </cell>
          <cell r="B2063" t="str">
            <v>INSTALACAO DE MISTURADOR VERTICAL</v>
          </cell>
          <cell r="C2063" t="str">
            <v>UN</v>
          </cell>
          <cell r="D2063">
            <v>188.32</v>
          </cell>
        </row>
        <row r="2064">
          <cell r="A2064">
            <v>73825</v>
          </cell>
          <cell r="B2064" t="str">
            <v>VERTEDORES</v>
          </cell>
          <cell r="C2064">
            <v>0</v>
          </cell>
          <cell r="D2064">
            <v>0</v>
          </cell>
        </row>
        <row r="2065">
          <cell r="A2065" t="str">
            <v>73825/001</v>
          </cell>
          <cell r="B2065" t="str">
            <v>VERTEDOR RETANGULAR DE MADEIRA</v>
          </cell>
          <cell r="C2065" t="str">
            <v>M2</v>
          </cell>
          <cell r="D2065">
            <v>325.66000000000003</v>
          </cell>
        </row>
        <row r="2066">
          <cell r="A2066" t="str">
            <v>73825/002</v>
          </cell>
          <cell r="B2066" t="str">
            <v>VERTEDOR TRIANGULAR DE ALUMINIO</v>
          </cell>
          <cell r="C2066" t="str">
            <v>M2</v>
          </cell>
          <cell r="D2066">
            <v>278.89999999999998</v>
          </cell>
        </row>
        <row r="2067">
          <cell r="A2067">
            <v>73873</v>
          </cell>
          <cell r="B2067" t="str">
            <v>LEITO FILTRANTE</v>
          </cell>
          <cell r="C2067">
            <v>0</v>
          </cell>
          <cell r="D2067">
            <v>0</v>
          </cell>
        </row>
        <row r="2068">
          <cell r="A2068" t="str">
            <v>73873/001</v>
          </cell>
          <cell r="B2068" t="str">
            <v>LEITO FILTRANTE - COLOCACAO E APILOAMENTO DE TERRA NO FILTRO</v>
          </cell>
          <cell r="C2068" t="str">
            <v>M3</v>
          </cell>
          <cell r="D2068">
            <v>33.31</v>
          </cell>
        </row>
        <row r="2069">
          <cell r="A2069" t="str">
            <v>73873/002</v>
          </cell>
          <cell r="B2069" t="str">
            <v>LEITO FILTRANTE - FORN.E ENCHIMENTO C/ BRITA NO. 4</v>
          </cell>
          <cell r="C2069" t="str">
            <v>M3</v>
          </cell>
          <cell r="D2069">
            <v>131.72</v>
          </cell>
        </row>
        <row r="2070">
          <cell r="A2070" t="str">
            <v>73873/003</v>
          </cell>
          <cell r="B2070" t="str">
            <v>LEITO FILTRANTE - COLOCACAO DE AREIA NOS FILTROS</v>
          </cell>
          <cell r="C2070" t="str">
            <v>M3</v>
          </cell>
          <cell r="D2070">
            <v>33.31</v>
          </cell>
        </row>
        <row r="2071">
          <cell r="A2071" t="str">
            <v>73873/004</v>
          </cell>
          <cell r="B2071" t="str">
            <v>LEITO FILTRANTE - COLOCACAO DE PEDREGULHOS NOS FILTROS</v>
          </cell>
          <cell r="C2071" t="str">
            <v>M3</v>
          </cell>
          <cell r="D2071">
            <v>36.479999999999997</v>
          </cell>
        </row>
        <row r="2072">
          <cell r="A2072" t="str">
            <v>73873/005</v>
          </cell>
          <cell r="B2072" t="str">
            <v>LEITO FILTRANTE - COLOCACAO DE ANTRACITO NOS FILTROS</v>
          </cell>
          <cell r="C2072" t="str">
            <v>M3</v>
          </cell>
          <cell r="D2072">
            <v>33.31</v>
          </cell>
        </row>
        <row r="2073">
          <cell r="A2073" t="str">
            <v>LIPR</v>
          </cell>
          <cell r="B2073" t="str">
            <v>LIGACOES PREDIAIS AGUA/ESGOTO/ENERGIA/TELEFONE</v>
          </cell>
          <cell r="C2073">
            <v>0</v>
          </cell>
          <cell r="D2073">
            <v>0</v>
          </cell>
        </row>
        <row r="2074">
          <cell r="A2074">
            <v>58</v>
          </cell>
          <cell r="B2074" t="str">
            <v>LIGACOES PREDIAIS DE AGUA</v>
          </cell>
          <cell r="C2074">
            <v>0</v>
          </cell>
          <cell r="D2074">
            <v>0</v>
          </cell>
        </row>
        <row r="2075">
          <cell r="A2075">
            <v>73659</v>
          </cell>
          <cell r="B2075" t="str">
            <v>LIGAÇÃO DOMICILIAR DE ÁGUA, DA REDE AO HIDRÔMETRO, COMPOSTO POR COLARDE TOMADA DE PVC COM TRAVAS DE 50MMX1/2”, ADAPTADOR PVC SOLDÁVEL/ROSCA20MMX1/2”, TUBO PVC SOLDÁVEL ÁGUA FRIA 20MM E REGISTRO DE PVC ESFERAROSCÁVEL 1/2” - FORNECIMENTO E INSTALAÇÃO</v>
          </cell>
          <cell r="C2075" t="str">
            <v>UN</v>
          </cell>
          <cell r="D2075">
            <v>100.08</v>
          </cell>
        </row>
        <row r="2076">
          <cell r="A2076">
            <v>73827</v>
          </cell>
          <cell r="B2076" t="str">
            <v>KIT CAVALETE</v>
          </cell>
          <cell r="C2076">
            <v>0</v>
          </cell>
          <cell r="D2076">
            <v>0</v>
          </cell>
        </row>
        <row r="2077">
          <cell r="A2077" t="str">
            <v>73827/001</v>
          </cell>
          <cell r="B2077" t="str">
            <v>KIT CAVALETE PVC COM REGISTRO 1/2" - FORNECIMENTO E INSTALAÇÃO</v>
          </cell>
          <cell r="C2077" t="str">
            <v>UN</v>
          </cell>
          <cell r="D2077">
            <v>39.72</v>
          </cell>
        </row>
        <row r="2078">
          <cell r="A2078">
            <v>74217</v>
          </cell>
          <cell r="B2078" t="str">
            <v>AQUISICAO E INSTALACAO DE HIDROMETRO</v>
          </cell>
          <cell r="C2078">
            <v>0</v>
          </cell>
          <cell r="D2078">
            <v>0</v>
          </cell>
        </row>
        <row r="2079">
          <cell r="A2079" t="str">
            <v>74217/001</v>
          </cell>
          <cell r="B2079" t="str">
            <v>HIDROMETRO 3,00M3/H, D=1/2" - FORNECIMENTO E INSTALACAO</v>
          </cell>
          <cell r="C2079" t="str">
            <v>UN</v>
          </cell>
          <cell r="D2079">
            <v>71.790000000000006</v>
          </cell>
        </row>
        <row r="2080">
          <cell r="A2080" t="str">
            <v>74217/002</v>
          </cell>
          <cell r="B2080" t="str">
            <v>HIDROMETRO 5,00M3/H, D=3/4" - FORNECIMENTO E INSTALACAO</v>
          </cell>
          <cell r="C2080" t="str">
            <v>UN</v>
          </cell>
          <cell r="D2080">
            <v>94</v>
          </cell>
        </row>
        <row r="2081">
          <cell r="A2081" t="str">
            <v>74217/003</v>
          </cell>
          <cell r="B2081" t="str">
            <v>HIDROMETRO 1,50M3/H, D=1/2" - FORNECIMENTO E INSTALACAO</v>
          </cell>
          <cell r="C2081" t="str">
            <v>UN</v>
          </cell>
          <cell r="D2081">
            <v>68.66</v>
          </cell>
        </row>
        <row r="2082">
          <cell r="A2082">
            <v>74218</v>
          </cell>
          <cell r="B2082" t="str">
            <v>MONTAGEM E INSTALACAO DE CAVALETE</v>
          </cell>
          <cell r="C2082">
            <v>0</v>
          </cell>
          <cell r="D2082">
            <v>0</v>
          </cell>
        </row>
        <row r="2083">
          <cell r="A2083" t="str">
            <v>74218/001</v>
          </cell>
          <cell r="B2083" t="str">
            <v>KIT CAVALETE PVC COM REGISTRO 3/4" - FORNECIMENTO E INSTALACAO</v>
          </cell>
          <cell r="C2083" t="str">
            <v>UN</v>
          </cell>
          <cell r="D2083">
            <v>43.44</v>
          </cell>
        </row>
        <row r="2084">
          <cell r="A2084">
            <v>74253</v>
          </cell>
          <cell r="B2084" t="str">
            <v>RAMAL PREDIAL</v>
          </cell>
          <cell r="C2084">
            <v>0</v>
          </cell>
          <cell r="D2084">
            <v>0</v>
          </cell>
        </row>
        <row r="2085">
          <cell r="A2085" t="str">
            <v>74253/001</v>
          </cell>
          <cell r="B2085" t="str">
            <v>RAMAL PREDIAL EM TUBO PEAD 20MM - FORNECIMENTO, INSTALAÇÃO, ESCAVAÇÃOE REATERRO</v>
          </cell>
          <cell r="C2085" t="str">
            <v>M</v>
          </cell>
          <cell r="D2085">
            <v>10.66</v>
          </cell>
        </row>
        <row r="2086">
          <cell r="A2086">
            <v>59</v>
          </cell>
          <cell r="B2086" t="str">
            <v>LIGACOES PREDIAIS DE ESGOTO</v>
          </cell>
          <cell r="C2086">
            <v>0</v>
          </cell>
          <cell r="D2086">
            <v>0</v>
          </cell>
        </row>
        <row r="2087">
          <cell r="A2087">
            <v>73658</v>
          </cell>
          <cell r="B2087" t="str">
            <v>LIGAÇÃO DOMICILIAR DE ESGOTO DN 100MM, DA CASA ATÉ A CAIXA, COMPOSTO POR 10,0M TUBO DE PVC ESGOTO PREDIAL DN 100MM E CAIXA DE ALVENARIA COMTAMPA DE CONCRETO - FORNECIMENTO E INSTALAÇÃO</v>
          </cell>
          <cell r="C2087" t="str">
            <v>UN</v>
          </cell>
          <cell r="D2087">
            <v>286.32</v>
          </cell>
        </row>
        <row r="2088">
          <cell r="A2088">
            <v>73784</v>
          </cell>
          <cell r="B2088" t="str">
            <v>LIGACOES DE ESGOTOS EM TUBOS DE PVC</v>
          </cell>
          <cell r="C2088">
            <v>0</v>
          </cell>
          <cell r="D2088">
            <v>0</v>
          </cell>
        </row>
        <row r="2089">
          <cell r="A2089" t="str">
            <v>73784/001</v>
          </cell>
          <cell r="B2089" t="str">
            <v>LIGAÇÃO DE ESGOTO EM TUBO PVC ESGOTO SÉRIE-R DN 100MM, DA CAIXA ATÉ AREDE, INCLUINDO ESCAVAÇÃO E REATERRO ATÉ 1,00M, COMPOSTO POR 10,50M DETUBO PVC SÉRIE-R ESGOTO DN 100MM, JUNÇÃO SIMPLES PVC PARA ESGOTO PREDIAL DN 100X100MM E CURVA PVC 90GRAUS PARA RE</v>
          </cell>
          <cell r="C2089" t="str">
            <v>UN</v>
          </cell>
          <cell r="D2089">
            <v>569.46</v>
          </cell>
        </row>
        <row r="2090">
          <cell r="A2090" t="str">
            <v>73784/002</v>
          </cell>
          <cell r="B2090" t="str">
            <v>LIGAÇÃO DE ESGOTO EM TUBO PVC ESGOTO SÉRIE-R DN 150MM, DA CAIXA ATÉ AREDE, INCLUINDO ESCAVAÇÃO E REATERRO ATÉ 1,00M, COMPOSTO POR 13,65M DETUBO PVC SÉRIE-R ESGOTO DN 150MM - FORNECIMENTO E INSTALAÇÃO</v>
          </cell>
          <cell r="C2090" t="str">
            <v>UN</v>
          </cell>
          <cell r="D2090">
            <v>797.5</v>
          </cell>
        </row>
        <row r="2091">
          <cell r="A2091">
            <v>73869</v>
          </cell>
          <cell r="B2091" t="str">
            <v>LIGACOES DE ESGOTOS EM TUBOS CERAMICOS</v>
          </cell>
          <cell r="C2091">
            <v>0</v>
          </cell>
          <cell r="D2091">
            <v>0</v>
          </cell>
        </row>
        <row r="2092">
          <cell r="A2092" t="str">
            <v>73869/001</v>
          </cell>
          <cell r="B2092" t="str">
            <v>LIGAÇÃO DE ESGOTO EM TUBO CERÂMICO DN 100MM, DA CAIXA ATÉ A REDE, INCLUINDO ESCAVAÇÃO E REATERRO ATÉ 1,00M, COMPOSTO POR 11,48M DE TUBO CERÂMICO ESGOTO DN 100MM E CURVA CERÂMICA 45GRAUS ESGOTO DN 100MM - FORNECIMENTO E INSTALAÇÃO</v>
          </cell>
          <cell r="C2092" t="str">
            <v>UN</v>
          </cell>
          <cell r="D2092">
            <v>492.77</v>
          </cell>
        </row>
        <row r="2093">
          <cell r="A2093" t="str">
            <v>73869/002</v>
          </cell>
          <cell r="B2093" t="str">
            <v>LIGAÇÃO DE ESGOTO EM TUBO CERÂMICO DN 150MM, DA CAIXA ATÉ A REDE, INCLUINDO ESCAVAÇÃO E REATERRO ATÉ 1,00M, COMPOSTO POR 11,48M DE TUBO CERÂMICO ESGOTO DN 150MM E CURVA CERÂMICA 45GRAUS ESGOTO DN 150MM - FORNECIMENTO E INSTALAÇÃO</v>
          </cell>
          <cell r="C2093" t="str">
            <v>UN</v>
          </cell>
          <cell r="D2093">
            <v>550.21</v>
          </cell>
        </row>
        <row r="2094">
          <cell r="A2094" t="str">
            <v>73869/003</v>
          </cell>
          <cell r="B2094" t="str">
            <v>LIGAÇÃO DE ESGOTO EM TUBO CERÂMICO DN 200MM, DA CAIXA ATÉ A REDE, INCLUINDO ESCAVAÇÃO E REATERRO ATÉ 1,00M, COMPOSTO POR 11,48M DE TUBO CERÂMICO ESGOTO DN 200MM E CURVA CERÂMICA 45GRAUS ESGOTO DN 200MM - FORNECIMENTO E INSTALAÇÃO</v>
          </cell>
          <cell r="C2094" t="str">
            <v>UN</v>
          </cell>
          <cell r="D2094">
            <v>653.44000000000005</v>
          </cell>
        </row>
        <row r="2095">
          <cell r="A2095">
            <v>74216</v>
          </cell>
          <cell r="B2095" t="str">
            <v>RAMAL PREDIAL DE ESGOTO PARA REDE EM IMPLANTACAO (MAO-DE OBRA EMATERIAL, INCLUINDO ESCAVACAO MANUAL ATE 1,50 METROS E REATERRO)</v>
          </cell>
          <cell r="C2095">
            <v>0</v>
          </cell>
          <cell r="D2095">
            <v>0</v>
          </cell>
        </row>
        <row r="2096">
          <cell r="A2096" t="str">
            <v>74216/001</v>
          </cell>
          <cell r="B2096" t="str">
            <v>RAMAL PREDIAL DE ESGOTO EM TUBO PVC ESGOTO DN 100MM - FORNECIMENTO, INSTALACAO, ESCAVACAO E REATERRO</v>
          </cell>
          <cell r="C2096" t="str">
            <v>M</v>
          </cell>
          <cell r="D2096">
            <v>38.07</v>
          </cell>
        </row>
        <row r="2097">
          <cell r="A2097" t="str">
            <v>74216/002</v>
          </cell>
          <cell r="B2097" t="str">
            <v>RAMAL PREDIAL DE ESGOTO EM TUBO CERAMICO ESGOTO DN 100MM - FORNECIMENTO, INSTALACAO, ESCAVACAO E REATERRO</v>
          </cell>
          <cell r="C2097" t="str">
            <v>M</v>
          </cell>
          <cell r="D2097">
            <v>39.630000000000003</v>
          </cell>
        </row>
        <row r="2098">
          <cell r="A2098" t="str">
            <v>MOVT</v>
          </cell>
          <cell r="B2098" t="str">
            <v>MOVIMENTO DE TERRA</v>
          </cell>
          <cell r="C2098">
            <v>0</v>
          </cell>
          <cell r="D2098">
            <v>0</v>
          </cell>
        </row>
        <row r="2099">
          <cell r="A2099">
            <v>17</v>
          </cell>
          <cell r="B2099" t="str">
            <v>DRAGAGEM</v>
          </cell>
          <cell r="C2099">
            <v>0</v>
          </cell>
          <cell r="D2099">
            <v>0</v>
          </cell>
        </row>
        <row r="2100">
          <cell r="A2100">
            <v>76451</v>
          </cell>
          <cell r="B2100" t="str">
            <v>ESCAVACAO SUBMERSA</v>
          </cell>
          <cell r="C2100">
            <v>0</v>
          </cell>
          <cell r="D2100">
            <v>0</v>
          </cell>
        </row>
        <row r="2101">
          <cell r="A2101" t="str">
            <v>76451/001</v>
          </cell>
          <cell r="B2101" t="str">
            <v>ESCAVACAO MECANIZADA SUBMERSA (DRAGAGEM E CARGA), UTILIZANDO CAMINHÃOBASCULANTE, ESCAVADEIRA TIPO DRAGA DE ARRASTE E RETROESCAVADEIRA COM CARREGADEIRA</v>
          </cell>
          <cell r="C2101" t="str">
            <v>M3</v>
          </cell>
          <cell r="D2101">
            <v>18.32</v>
          </cell>
        </row>
        <row r="2102">
          <cell r="A2102">
            <v>18</v>
          </cell>
          <cell r="B2102" t="str">
            <v>CORTE/ESCAVACAO EM JAZIDAS OU CAMPO ABERTO</v>
          </cell>
          <cell r="C2102">
            <v>0</v>
          </cell>
          <cell r="D2102">
            <v>0</v>
          </cell>
        </row>
        <row r="2103">
          <cell r="A2103">
            <v>7011</v>
          </cell>
          <cell r="B2103" t="str">
            <v>ESCAVACAO E ACERTO MANUAL NA FAIXA DE 0,45M DE LARGURA P/ EXECUCAODE MEIO-FIO E SARJETA CONJUGADOS</v>
          </cell>
          <cell r="C2103" t="str">
            <v>M</v>
          </cell>
          <cell r="D2103">
            <v>2.4700000000000002</v>
          </cell>
        </row>
        <row r="2104">
          <cell r="A2104">
            <v>73903</v>
          </cell>
          <cell r="B2104" t="str">
            <v>ESCAVAÇÃO MECANIZADA A CEU ABERTO</v>
          </cell>
          <cell r="C2104">
            <v>0</v>
          </cell>
          <cell r="D2104">
            <v>0</v>
          </cell>
        </row>
        <row r="2105">
          <cell r="A2105" t="str">
            <v>73903/001</v>
          </cell>
          <cell r="B2105" t="str">
            <v>LIMPEZA SUPERFICIAL DA CAMADA VEGETAL EM JAZIDA</v>
          </cell>
          <cell r="C2105" t="str">
            <v>M2</v>
          </cell>
          <cell r="D2105">
            <v>0.48</v>
          </cell>
        </row>
        <row r="2106">
          <cell r="A2106" t="str">
            <v>73903/002</v>
          </cell>
          <cell r="B2106" t="str">
            <v>EXPURGO DE JAZIDA</v>
          </cell>
          <cell r="C2106" t="str">
            <v>M3</v>
          </cell>
          <cell r="D2106">
            <v>2.5099999999999998</v>
          </cell>
        </row>
        <row r="2107">
          <cell r="A2107">
            <v>74151</v>
          </cell>
          <cell r="B2107" t="str">
            <v>ESCAVACAO E CARGA MATERIAL 1A CATEGORIA</v>
          </cell>
          <cell r="C2107">
            <v>0</v>
          </cell>
          <cell r="D2107">
            <v>0</v>
          </cell>
        </row>
        <row r="2108">
          <cell r="A2108" t="str">
            <v>74151/001</v>
          </cell>
          <cell r="B2108" t="str">
            <v>ESCAVACAO E CARGA MATERIAL 1A CATEGORIA, UTILIZANDO TRATOR DE ESTEIRASDE 110 A 160HP COM LAMINA, PESO OPERACIONAL * 13T E PA CARREGADEIRACOM 170 HP.</v>
          </cell>
          <cell r="C2108" t="str">
            <v>M3</v>
          </cell>
          <cell r="D2108">
            <v>2.98</v>
          </cell>
        </row>
        <row r="2109">
          <cell r="A2109">
            <v>74152</v>
          </cell>
          <cell r="B2109" t="str">
            <v>ESCAVACAO E CARGA EM MATERIAL DE JAZIDA 1A CATEGORIA</v>
          </cell>
          <cell r="C2109">
            <v>0</v>
          </cell>
          <cell r="D2109">
            <v>0</v>
          </cell>
        </row>
        <row r="2110">
          <cell r="A2110" t="str">
            <v>74152/001</v>
          </cell>
          <cell r="B2110" t="str">
            <v>ESCAVACAO E CARGA DE MATERIAL DE JAZIDA 1A CAT UTILIZANDO TRATOR SOBREESTEIRAS 305 HP C/ LAMINA (VU=10ANOS / 20.000H)</v>
          </cell>
          <cell r="C2110" t="str">
            <v>M3</v>
          </cell>
          <cell r="D2110">
            <v>3.43</v>
          </cell>
        </row>
        <row r="2111">
          <cell r="A2111">
            <v>74154</v>
          </cell>
          <cell r="B2111" t="str">
            <v>ESCAVACAO, CARGA E TRANSPORTE DMT 50 A 200M C/ CAMINHAO BASCULANTE</v>
          </cell>
          <cell r="C2111">
            <v>0</v>
          </cell>
          <cell r="D2111">
            <v>0</v>
          </cell>
        </row>
        <row r="2112">
          <cell r="A2112" t="str">
            <v>74154/001</v>
          </cell>
          <cell r="B2112" t="str">
            <v>ESCAVACAO, CARGA E TRANSPORTE DE MATERIAL DE 1A CATEGORIA COM TRATORSOBRE ESTEIRAS 305 HP E CACAMBA 5M3, DMT 50 A 200M</v>
          </cell>
          <cell r="C2112" t="str">
            <v>M3</v>
          </cell>
          <cell r="D2112">
            <v>4.38</v>
          </cell>
        </row>
        <row r="2113">
          <cell r="A2113">
            <v>74155</v>
          </cell>
          <cell r="B2113" t="str">
            <v>ESCAVACAO E TRANSPORTE DMT 50M C/TRATOR ESTEIRAS CAT D8</v>
          </cell>
          <cell r="C2113">
            <v>0</v>
          </cell>
          <cell r="D2113">
            <v>0</v>
          </cell>
        </row>
        <row r="2114">
          <cell r="A2114" t="str">
            <v>74155/001</v>
          </cell>
          <cell r="B2114" t="str">
            <v>ESCAVACAO E TRANSP MAT 1A CAT DMT 50M C/TRATOR EST CAT D8 C/ LAMINA</v>
          </cell>
          <cell r="C2114" t="str">
            <v>M3</v>
          </cell>
          <cell r="D2114">
            <v>1.43</v>
          </cell>
        </row>
        <row r="2115">
          <cell r="A2115" t="str">
            <v>74155/002</v>
          </cell>
          <cell r="B2115" t="str">
            <v>ESCAVACAO E TRANSPORTE DE MATERIAL DE 2A CAT DMT 50M COM TRATOR SOBREESTEIRAS 305 HP COM LAMINA E ESCARIFICADOR</v>
          </cell>
          <cell r="C2115" t="str">
            <v>M3</v>
          </cell>
          <cell r="D2115">
            <v>2.77</v>
          </cell>
        </row>
        <row r="2116">
          <cell r="A2116">
            <v>74205</v>
          </cell>
          <cell r="B2116" t="str">
            <v>ESCAVACAO DE MATERIAL 1A. CATEGORIA (SUBLEITO)</v>
          </cell>
          <cell r="C2116">
            <v>0</v>
          </cell>
          <cell r="D2116">
            <v>0</v>
          </cell>
        </row>
        <row r="2117">
          <cell r="A2117" t="str">
            <v>74205/001</v>
          </cell>
          <cell r="B2117" t="str">
            <v>ESCAVACAO MECANICA DE MATERIAL 1A. CATEGORIA, PROVENIENTE DE CORTE DESUBLEITO (C/TRATOR ESTEIRAS 160HP)</v>
          </cell>
          <cell r="C2117" t="str">
            <v>M3</v>
          </cell>
          <cell r="D2117">
            <v>2.11</v>
          </cell>
        </row>
        <row r="2118">
          <cell r="A2118">
            <v>74222</v>
          </cell>
          <cell r="B2118" t="str">
            <v>ESCAVACAO E TRANSPORTE DMT 50M C/TRATOR ESTEIRAS CAT D6</v>
          </cell>
          <cell r="C2118">
            <v>0</v>
          </cell>
          <cell r="D2118">
            <v>0</v>
          </cell>
        </row>
        <row r="2119">
          <cell r="A2119" t="str">
            <v>74222/001</v>
          </cell>
          <cell r="B2119" t="str">
            <v>ESCAVACAO MECANICA E TRANSPORTE EM MATERIAL DE 1A CATEGORIA COM USO EXCLUSIVO DE TRATOR SOBRE ESTEIRAS 153HP,DMT ATE 50M</v>
          </cell>
          <cell r="C2119" t="str">
            <v>M3</v>
          </cell>
          <cell r="D2119">
            <v>4.1500000000000004</v>
          </cell>
        </row>
        <row r="2120">
          <cell r="A2120">
            <v>76452</v>
          </cell>
          <cell r="B2120" t="str">
            <v>ESCAVACAO MECANIZADA DE AREA, QQ TERRENO, EXCETO ROCHA</v>
          </cell>
          <cell r="C2120">
            <v>0</v>
          </cell>
          <cell r="D2120">
            <v>0</v>
          </cell>
        </row>
        <row r="2121">
          <cell r="A2121" t="str">
            <v>76452/001</v>
          </cell>
          <cell r="B2121" t="str">
            <v>ESCAVACAO MECANIZADA DE AREA (C/TRATOR DE ESTEIRAS TIPO D8)</v>
          </cell>
          <cell r="C2121" t="str">
            <v>M3</v>
          </cell>
          <cell r="D2121">
            <v>2.3199999999999998</v>
          </cell>
        </row>
        <row r="2122">
          <cell r="A2122">
            <v>76453</v>
          </cell>
          <cell r="B2122" t="str">
            <v>ESCAVACAO SUBMERSA</v>
          </cell>
          <cell r="C2122">
            <v>0</v>
          </cell>
          <cell r="D2122">
            <v>0</v>
          </cell>
        </row>
        <row r="2123">
          <cell r="A2123" t="str">
            <v>76453/001</v>
          </cell>
          <cell r="B2123" t="str">
            <v>DRAGAGEM (C/ ESCAVADEIRA DRAG LINE DE ARRASTE 140HP)</v>
          </cell>
          <cell r="C2123" t="str">
            <v>M3</v>
          </cell>
          <cell r="D2123">
            <v>18.190000000000001</v>
          </cell>
        </row>
        <row r="2124">
          <cell r="A2124">
            <v>19</v>
          </cell>
          <cell r="B2124" t="str">
            <v>ESCAVACAO DE VALAS</v>
          </cell>
          <cell r="C2124">
            <v>0</v>
          </cell>
          <cell r="D2124">
            <v>0</v>
          </cell>
        </row>
        <row r="2125">
          <cell r="A2125">
            <v>6430</v>
          </cell>
          <cell r="B2125" t="str">
            <v>ESCAVACAO MANUAL DE CAVAS(FUNDACOES RASAS,=2,00 M)</v>
          </cell>
          <cell r="C2125" t="str">
            <v>M3</v>
          </cell>
          <cell r="D2125">
            <v>20.57</v>
          </cell>
        </row>
        <row r="2126">
          <cell r="A2126">
            <v>6507</v>
          </cell>
          <cell r="B2126" t="str">
            <v>ESCAV. MEC. P/CONSTRUCAO DE SUMIDOURO P/EFLUENTE LIQUIDO DA FOSSA SEPTICA,D INT = 300CM / H INT = 660 CM ( P/ COMP. 11516/1)</v>
          </cell>
          <cell r="C2126" t="str">
            <v>M3</v>
          </cell>
          <cell r="D2126">
            <v>163.94</v>
          </cell>
        </row>
        <row r="2127">
          <cell r="A2127">
            <v>72915</v>
          </cell>
          <cell r="B2127" t="str">
            <v>ESCAVACAO MECANICA DE VALA EM MATERIAL DE 2A. CATEGORIA ATE 2 M DE PROFUNDIDADE COM UTILIZACAO DE ESCAVADEIRA HIDRAULICA</v>
          </cell>
          <cell r="C2127" t="str">
            <v>M3</v>
          </cell>
          <cell r="D2127">
            <v>10.39</v>
          </cell>
        </row>
        <row r="2128">
          <cell r="A2128">
            <v>72917</v>
          </cell>
          <cell r="B2128" t="str">
            <v>ESCAVACAO MECANICA DE VALA EM MATERIAL 2A. CATEGORIA DE 2,01 ATE 4,00M DE PROFUNDIDADE COM UTILIZACAO DE ESCAVADEIRA HIDRAULICA</v>
          </cell>
          <cell r="C2128" t="str">
            <v>M3</v>
          </cell>
          <cell r="D2128">
            <v>11.87</v>
          </cell>
        </row>
        <row r="2129">
          <cell r="A2129">
            <v>72918</v>
          </cell>
          <cell r="B2129" t="str">
            <v>ESCAVACAO MECANICA DE VALA EM MATERIAL 2A. CATEGORIA DE 4,01 ATE 6,00M DE PROFUNDIDADE COM UTILIZACAO DE ESCAVADEIRA HIDRAULICA</v>
          </cell>
          <cell r="C2129" t="str">
            <v>M3</v>
          </cell>
          <cell r="D2129">
            <v>13.85</v>
          </cell>
        </row>
        <row r="2130">
          <cell r="A2130">
            <v>73962</v>
          </cell>
          <cell r="B2130" t="str">
            <v>ESCAVACAO MECANICA DE VALAS</v>
          </cell>
          <cell r="C2130">
            <v>0</v>
          </cell>
          <cell r="D2130">
            <v>0</v>
          </cell>
        </row>
        <row r="2131">
          <cell r="A2131" t="str">
            <v>73962/004</v>
          </cell>
          <cell r="B2131" t="str">
            <v>ESCAVACAO DE VALA NAO ESCORADA EM MATERIAL DE 1A CATEGORIA COM PROFUNDIDADE DE 1,5 ATE 3M COM RETROESCAVADEIRA 75HP, SEM ESGOTAMENTO</v>
          </cell>
          <cell r="C2131" t="str">
            <v>M3</v>
          </cell>
          <cell r="D2131">
            <v>5.62</v>
          </cell>
        </row>
        <row r="2132">
          <cell r="A2132" t="str">
            <v>73962/013</v>
          </cell>
          <cell r="B2132" t="str">
            <v>ESCAVACAO DE VALA NAO ESCORADA EM MATERIAL 1A CATEGORIA , PROFUNDIDADEATE 1,5 M COM ESCAVADEIRA HIDRAULICA 105 HP(CAPACIDADE DE 0,78M3), SEM ESGOTAMENTO</v>
          </cell>
          <cell r="C2132" t="str">
            <v>M3</v>
          </cell>
          <cell r="D2132">
            <v>3.96</v>
          </cell>
        </row>
        <row r="2133">
          <cell r="A2133" t="str">
            <v>73962/021</v>
          </cell>
          <cell r="B2133" t="str">
            <v>ESCAVACAO DE VALA ESCORADA EM MATERIAL 1A CATEGORIA , PROFUNDIDADE ATE1,5 M COM ESCAVADEIRA HIDRAULICA 105 HP(CAPACIDADE DE 0,78M3), SEM ESGOTAMENTO</v>
          </cell>
          <cell r="C2133" t="str">
            <v>M3</v>
          </cell>
          <cell r="D2133">
            <v>4.78</v>
          </cell>
        </row>
        <row r="2134">
          <cell r="A2134">
            <v>73965</v>
          </cell>
          <cell r="B2134" t="str">
            <v>ESCAVACAO MANUAL DE VALAS</v>
          </cell>
          <cell r="C2134">
            <v>0</v>
          </cell>
          <cell r="D2134">
            <v>0</v>
          </cell>
        </row>
        <row r="2135">
          <cell r="A2135" t="str">
            <v>73965/001</v>
          </cell>
          <cell r="B2135" t="str">
            <v>ESCAVAÇÃO MANUAL DE VALA, A FRIO, EM MATERIAL DE 2A CATEGORIA (MOLEDOOU ROCHA DECOMPOSTA) ATÉ 1,50M</v>
          </cell>
          <cell r="C2135" t="str">
            <v>M3</v>
          </cell>
          <cell r="D2135">
            <v>51.43</v>
          </cell>
        </row>
        <row r="2136">
          <cell r="A2136" t="str">
            <v>73965/002</v>
          </cell>
          <cell r="B2136" t="str">
            <v>ESCAVAÇÃO MANUAL DE VALA, A FRIO, EM MATERIAL DE 2A CATEGORIA (MOLEDOOU ROCHA DECOMPOSTA), DE 3 ATÉ 4,5M, EXCLUINDO ESGOTAMENTO E ESCORAMENTO.</v>
          </cell>
          <cell r="C2136" t="str">
            <v>M3</v>
          </cell>
          <cell r="D2136">
            <v>75.430000000000007</v>
          </cell>
        </row>
        <row r="2137">
          <cell r="A2137" t="str">
            <v>73965/003</v>
          </cell>
          <cell r="B2137" t="str">
            <v>ESCAVAÇÃO MANUAL DE VALA, A FRIO, EM MATERIAL DE 2A CATEGORIA (MOLEDOOU ROCHA DECOMPOSTA), DE 4,5 ATÉ 6M, EXCLUINDO ESGOTAMENTO E ESCORAMENTO.</v>
          </cell>
          <cell r="C2137" t="str">
            <v>M3</v>
          </cell>
          <cell r="D2137">
            <v>89.14</v>
          </cell>
        </row>
        <row r="2138">
          <cell r="A2138" t="str">
            <v>73965/004</v>
          </cell>
          <cell r="B2138" t="str">
            <v>ESCAVACAO MANUAL DE VALA EM ARGILA OU PEDRA SOLTA DO TAMANHO MEDIO DEPEDRA DE MAO, ATE 1,5M, EXCLUINDO ESGOTAMENTO/ESCORAMENTO.</v>
          </cell>
          <cell r="C2138" t="str">
            <v>M3</v>
          </cell>
          <cell r="D2138">
            <v>32.909999999999997</v>
          </cell>
        </row>
        <row r="2139">
          <cell r="A2139" t="str">
            <v>73965/005</v>
          </cell>
          <cell r="B2139" t="str">
            <v>ESCAVACAO MANUAL DE VALA EM ARGILA OU PEDRA SOLTA DO TAMANHO MEDIO DEPEDRA DE MAO, DE 1,5 ATE 3M, EXCLUINDO ESGOTAMENTO/ESCORAMENTO.</v>
          </cell>
          <cell r="C2139" t="str">
            <v>M3</v>
          </cell>
          <cell r="D2139">
            <v>38.4</v>
          </cell>
        </row>
        <row r="2140">
          <cell r="A2140" t="str">
            <v>73965/006</v>
          </cell>
          <cell r="B2140" t="str">
            <v>ESCAVACAO MANUAL DE VALA EM ARGILA OU PEDRA SOLTA DO TAMANHO MEDIO DEPEDRA DE MAO, DE 3 ATE 4,5M, EXCLUINDO ESGOTAMENTO/ESCORAMENTO</v>
          </cell>
          <cell r="C2140" t="str">
            <v>M3</v>
          </cell>
          <cell r="D2140">
            <v>61.71</v>
          </cell>
        </row>
        <row r="2141">
          <cell r="A2141" t="str">
            <v>73965/007</v>
          </cell>
          <cell r="B2141" t="str">
            <v>ESCAVACAO MANUAL DE VALA EM ARGILA OU PEDRA SOLTA DO TAMANHO MEDIO DEPEDRA DE MAO, DE 4,5 ATE 6M, EXCLUINDO ESGOTAMENTO/ESCORAMENTO.</v>
          </cell>
          <cell r="C2141" t="str">
            <v>M3</v>
          </cell>
          <cell r="D2141">
            <v>75.430000000000007</v>
          </cell>
        </row>
        <row r="2142">
          <cell r="A2142" t="str">
            <v>73965/008</v>
          </cell>
          <cell r="B2142" t="str">
            <v>ESCAVACAO MANUAL DE VALA EM LODO, ATE 1,5M, EXCLUINDO ESGOTAMENTO/ESCORAMENTO</v>
          </cell>
          <cell r="C2142" t="str">
            <v>M3</v>
          </cell>
          <cell r="D2142">
            <v>37.71</v>
          </cell>
        </row>
        <row r="2143">
          <cell r="A2143" t="str">
            <v>73965/009</v>
          </cell>
          <cell r="B2143" t="str">
            <v>ESCAVACAO MANUAL DE VALA EM LODO, DE 1,5 ATE 3M, EXCLUINDO ESGOTAMENTO/ESCORAMENTO.</v>
          </cell>
          <cell r="C2143" t="str">
            <v>M3</v>
          </cell>
          <cell r="D2143">
            <v>68.569999999999993</v>
          </cell>
        </row>
        <row r="2144">
          <cell r="A2144" t="str">
            <v>73965/010</v>
          </cell>
          <cell r="B2144" t="str">
            <v>ESCAVACAO MANUAL DE VALA EM MATERIAL DE 1A CATEGORIA ATE 1,5M EXCLUINDO ESGOTAMENTO / ESCORAMENTO</v>
          </cell>
          <cell r="C2144" t="str">
            <v>M3</v>
          </cell>
          <cell r="D2144">
            <v>24</v>
          </cell>
        </row>
        <row r="2145">
          <cell r="A2145" t="str">
            <v>73965/011</v>
          </cell>
          <cell r="B2145" t="str">
            <v>ESCAVACAO MANUAL DE VALA EM MATERIAL DE 1A CATEGORIA DE 1,5 ATE 3M EXCLUINDO ESGOTAMENTO / ESCORAMENTO</v>
          </cell>
          <cell r="C2145" t="str">
            <v>M3</v>
          </cell>
          <cell r="D2145">
            <v>30.86</v>
          </cell>
        </row>
        <row r="2146">
          <cell r="A2146" t="str">
            <v>73965/012</v>
          </cell>
          <cell r="B2146" t="str">
            <v>ESCAVACAO MANUAL DE VALA EM MATERIAL DE 1A CATEGORIA DE 3 ATE 4,5M EXCLUINDO ESGOTAMENTO / ESCORAMENTO</v>
          </cell>
          <cell r="C2146" t="str">
            <v>M3</v>
          </cell>
          <cell r="D2146">
            <v>41.14</v>
          </cell>
        </row>
        <row r="2147">
          <cell r="A2147" t="str">
            <v>73965/013</v>
          </cell>
          <cell r="B2147" t="str">
            <v>ESCAVACAO MANUAL DE VALA EM MATERIAL DE 1A CATEGORIA, DE 6 A 7,5M, EXCLUINDO ESGOTAMENTO / ESCORAMENTO.</v>
          </cell>
          <cell r="C2147" t="str">
            <v>M3</v>
          </cell>
          <cell r="D2147">
            <v>68.569999999999993</v>
          </cell>
        </row>
        <row r="2148">
          <cell r="A2148" t="str">
            <v>73965/014</v>
          </cell>
          <cell r="B2148" t="str">
            <v>ESCAVACAO MANUAL DE VALA EM ARGILA RIJA OU PEDRA SOLTA DO TAMANHO MEDIO DE PEDRA DE MAO, DE 6 A 7,5M, EXCLUINDO ESGOTAMENTO / ESCORAMENTO.</v>
          </cell>
          <cell r="C2148" t="str">
            <v>M3</v>
          </cell>
          <cell r="D2148">
            <v>89.14</v>
          </cell>
        </row>
        <row r="2149">
          <cell r="A2149" t="str">
            <v>73965/015</v>
          </cell>
          <cell r="B2149" t="str">
            <v>ESCAVACAO MANUAL DE VALAS H &lt;= 1,50 M</v>
          </cell>
          <cell r="C2149" t="str">
            <v>M3</v>
          </cell>
          <cell r="D2149">
            <v>20.57</v>
          </cell>
        </row>
        <row r="2150">
          <cell r="A2150">
            <v>74019</v>
          </cell>
          <cell r="B2150" t="str">
            <v>ESCAVACAO MANUAL DE VALAS RASAS, QQ TERRENO, EXCETO ROCHA</v>
          </cell>
          <cell r="C2150">
            <v>0</v>
          </cell>
          <cell r="D2150">
            <v>0</v>
          </cell>
        </row>
        <row r="2151">
          <cell r="A2151" t="str">
            <v>74019/001</v>
          </cell>
          <cell r="B2151" t="str">
            <v>ESCAVACAO MANUAL (VALAS OU FUNDACOES RASAS)</v>
          </cell>
          <cell r="C2151" t="str">
            <v>M3</v>
          </cell>
          <cell r="D2151">
            <v>22.29</v>
          </cell>
        </row>
        <row r="2152">
          <cell r="A2152">
            <v>74120</v>
          </cell>
          <cell r="B2152" t="str">
            <v>ALEM DE 1,50 METROS ATE 3,00 METROS DE PROFUNDIDADE</v>
          </cell>
          <cell r="C2152">
            <v>0</v>
          </cell>
          <cell r="D2152">
            <v>0</v>
          </cell>
        </row>
        <row r="2153">
          <cell r="A2153" t="str">
            <v>74120/001</v>
          </cell>
          <cell r="B2153" t="str">
            <v>ESCAVACAO MANUAL P/CONSTRUCAO DE FOSSA SEPTICA TIPO OMS,DI = 200 CM, HI = 240 CM</v>
          </cell>
          <cell r="C2153" t="str">
            <v>M3</v>
          </cell>
          <cell r="D2153">
            <v>313.10000000000002</v>
          </cell>
        </row>
        <row r="2154">
          <cell r="A2154">
            <v>76443</v>
          </cell>
          <cell r="B2154" t="str">
            <v>ESCAVACAO MANUAL DE VALAS</v>
          </cell>
          <cell r="C2154">
            <v>0</v>
          </cell>
          <cell r="D2154">
            <v>0</v>
          </cell>
        </row>
        <row r="2155">
          <cell r="A2155" t="str">
            <v>76443/001</v>
          </cell>
          <cell r="B2155" t="str">
            <v>ESCAVACAO MANUAL VALA/CAVA MAT 1A CAT ATE 1,5M EXCL ESG/ESCOR EM BECO(LARG ATE 2M) IMPOSSIBILITANDO ENTRADA DE CAMINHAO OU EQUIPAMENTO MOTORIZADO P/RETIRADA MATERIAL</v>
          </cell>
          <cell r="C2155" t="str">
            <v>M3</v>
          </cell>
          <cell r="D2155">
            <v>28.8</v>
          </cell>
        </row>
        <row r="2156">
          <cell r="A2156" t="str">
            <v>76443/002</v>
          </cell>
          <cell r="B2156" t="str">
            <v>ESCAVACAO MANUAL VALA/CAVA MAT 1A CAT DE 1,5 A 3M EXCL ESG/ESCOR EM BECO (LARG ATE 2M) IMPOSSIBILITANDO ENTRADA DE CAMINHAO OU EQUIPAMENTO MOTORIZADO P/RETIRADA DO MATERIAL</v>
          </cell>
          <cell r="C2156" t="str">
            <v>M3</v>
          </cell>
          <cell r="D2156">
            <v>37.03</v>
          </cell>
        </row>
        <row r="2157">
          <cell r="A2157" t="str">
            <v>76443/003</v>
          </cell>
          <cell r="B2157" t="str">
            <v>ESCAVACAO MANUAL VALA/CAVA MAT 1A CAT DE 3,0 A 4,5M EXCL ESG/ESCOR EMBECO (LARG ATE 2M) IMPOSSIBILITANDO ENTRADA DE CAMINHAO OU EQUIPAMENTOMOTORIZADO P/RETIRADA DO MATERIAL</v>
          </cell>
          <cell r="C2157" t="str">
            <v>M3</v>
          </cell>
          <cell r="D2157">
            <v>49.37</v>
          </cell>
        </row>
        <row r="2158">
          <cell r="A2158" t="str">
            <v>76443/004</v>
          </cell>
          <cell r="B2158" t="str">
            <v>ESCAVACAO MANUAL VALA/CAVA EM LODO/LAMA ATE 1,5M EXCL ESG/ESCOR EM BECO (LARG ATE 2M) EM FAVELAS</v>
          </cell>
          <cell r="C2158" t="str">
            <v>M3</v>
          </cell>
          <cell r="D2158">
            <v>43.41</v>
          </cell>
        </row>
        <row r="2159">
          <cell r="A2159" t="str">
            <v>76443/005</v>
          </cell>
          <cell r="B2159" t="str">
            <v>ESCAVACAO MANUAL VALA/CAVA EM LODO/LAMA DE 1,5M A 3,0M EXCL ESG/ESCOREM BECO (LARG ATE 2M) EM FAVELAS</v>
          </cell>
          <cell r="C2159" t="str">
            <v>M3</v>
          </cell>
          <cell r="D2159">
            <v>78.86</v>
          </cell>
        </row>
        <row r="2160">
          <cell r="A2160" t="str">
            <v>76443/006</v>
          </cell>
          <cell r="B2160" t="str">
            <v>ESCAVACAO MANUAL VALA, A FRIO, MAT 2A CAT, PROFUNDIDADE DE 6 A 7,5M, EXCL ESG/ESCOR (MOLEDO OU ROCHA DECOMPOSTA)</v>
          </cell>
          <cell r="C2160" t="str">
            <v>M3</v>
          </cell>
          <cell r="D2160">
            <v>102.86</v>
          </cell>
        </row>
        <row r="2161">
          <cell r="A2161">
            <v>20</v>
          </cell>
          <cell r="B2161" t="str">
            <v>ATERRO COM OU S/COMPACTACAO</v>
          </cell>
          <cell r="C2161">
            <v>0</v>
          </cell>
          <cell r="D2161">
            <v>0</v>
          </cell>
        </row>
        <row r="2162">
          <cell r="A2162">
            <v>5719</v>
          </cell>
          <cell r="B2162" t="str">
            <v>REATERRO APILOADO EM CAMADAS 0,20M, UTILIZANDO MATERIAL ARGILO-ARENOSOADQUIRIDO EM JAZIDA, JÁ CONSIDERANDO UM ACRÉSCIMO DE 25% NO VOLUME DOMATERIAL ADQUIRIDO, NÃO CONSIDERANDO O TRANSPORTE ATÉ O REATERRO</v>
          </cell>
          <cell r="C2162" t="str">
            <v>M3</v>
          </cell>
          <cell r="D2162">
            <v>29.27</v>
          </cell>
        </row>
        <row r="2163">
          <cell r="A2163">
            <v>55835</v>
          </cell>
          <cell r="B2163" t="str">
            <v>ATERRO INTERNO (EDIFICACOES) COMPACTADO MANUALMENTE</v>
          </cell>
          <cell r="C2163" t="str">
            <v>M3</v>
          </cell>
          <cell r="D2163">
            <v>24</v>
          </cell>
        </row>
        <row r="2164">
          <cell r="A2164">
            <v>73904</v>
          </cell>
          <cell r="B2164" t="str">
            <v>ATERRO MANUAL COMPACTADO</v>
          </cell>
          <cell r="C2164">
            <v>0</v>
          </cell>
          <cell r="D2164">
            <v>0</v>
          </cell>
        </row>
        <row r="2165">
          <cell r="A2165" t="str">
            <v>73904/001</v>
          </cell>
          <cell r="B2165" t="str">
            <v>ATERRO APILOADO(MANUAL) EM CAMADAS DE 20 CM COM MATERIAL DE EMPRÉSTIMO.</v>
          </cell>
          <cell r="C2165" t="str">
            <v>M3</v>
          </cell>
          <cell r="D2165">
            <v>55.77</v>
          </cell>
        </row>
        <row r="2166">
          <cell r="A2166" t="str">
            <v>73904/002</v>
          </cell>
          <cell r="B2166" t="str">
            <v>REATERRO APILOADO (MANUAL) DE VALA COM DESLOCAMENTO DE MATERIAL EM CAMADAS DE 20 CM (BECOS, FAVELAS ETC.)</v>
          </cell>
          <cell r="C2166" t="str">
            <v>M3</v>
          </cell>
          <cell r="D2166">
            <v>24</v>
          </cell>
        </row>
        <row r="2167">
          <cell r="A2167">
            <v>74153</v>
          </cell>
          <cell r="B2167" t="str">
            <v>ESPALHAMENTO MECANIZADO DE MATERIAL 1A. CATEGORIA</v>
          </cell>
          <cell r="C2167">
            <v>0</v>
          </cell>
          <cell r="D2167">
            <v>0</v>
          </cell>
        </row>
        <row r="2168">
          <cell r="A2168" t="str">
            <v>74153/001</v>
          </cell>
          <cell r="B2168" t="str">
            <v>ESPALHAMENTO MECANIZADO (COM MOTONIVELADORA 140 HP) MATERIAL 1A. CATEGORIA</v>
          </cell>
          <cell r="C2168" t="str">
            <v>M2</v>
          </cell>
          <cell r="D2168">
            <v>0.21</v>
          </cell>
        </row>
        <row r="2169">
          <cell r="A2169">
            <v>21</v>
          </cell>
          <cell r="B2169" t="str">
            <v>ATERRO/REATERRO DE VALAS COM OU S/COMPACTACAO</v>
          </cell>
          <cell r="C2169">
            <v>0</v>
          </cell>
          <cell r="D2169">
            <v>0</v>
          </cell>
        </row>
        <row r="2170">
          <cell r="A2170">
            <v>72920</v>
          </cell>
          <cell r="B2170" t="str">
            <v>REATERRO DE VALA COM MATERIAL GRANULAR REAPROVEITADO ADENSADO E VIBRADO</v>
          </cell>
          <cell r="C2170" t="str">
            <v>M3</v>
          </cell>
          <cell r="D2170">
            <v>10.19</v>
          </cell>
        </row>
        <row r="2171">
          <cell r="A2171">
            <v>72921</v>
          </cell>
          <cell r="B2171" t="str">
            <v>REATERRO DE VALA COM MATERIAL GRANULAR DE EMPRESTIMO ADENSADO E VIBRADO</v>
          </cell>
          <cell r="C2171" t="str">
            <v>M3</v>
          </cell>
          <cell r="D2171">
            <v>38.65</v>
          </cell>
        </row>
        <row r="2172">
          <cell r="A2172">
            <v>73964</v>
          </cell>
          <cell r="B2172" t="str">
            <v>REATERRO DE VALAS</v>
          </cell>
          <cell r="C2172">
            <v>0</v>
          </cell>
          <cell r="D2172">
            <v>0</v>
          </cell>
        </row>
        <row r="2173">
          <cell r="A2173" t="str">
            <v>73964/001</v>
          </cell>
          <cell r="B2173" t="str">
            <v>REATERRO DE VALA/CAVA COMPACTADA A MACO EM CAMADAS DE 20CM ( EM BECOSDE ATÉ 2,50M DE LARGURA EM FAVELAS)</v>
          </cell>
          <cell r="C2173" t="str">
            <v>M3</v>
          </cell>
          <cell r="D2173">
            <v>20.57</v>
          </cell>
        </row>
        <row r="2174">
          <cell r="A2174" t="str">
            <v>73964/002</v>
          </cell>
          <cell r="B2174" t="str">
            <v>REATER VALA/CAVA COMPACT/MACO CAMADAS 30CM EM BECO ATE 2,50MLARGURA EM FAVELAS</v>
          </cell>
          <cell r="C2174" t="str">
            <v>M3</v>
          </cell>
          <cell r="D2174">
            <v>17.28</v>
          </cell>
        </row>
        <row r="2175">
          <cell r="A2175" t="str">
            <v>73964/003</v>
          </cell>
          <cell r="B2175" t="str">
            <v>REATERRO VALA/CAVA C/TRATOR 200CV EXCL COMPACTACAO</v>
          </cell>
          <cell r="C2175" t="str">
            <v>M3</v>
          </cell>
          <cell r="D2175">
            <v>1.91</v>
          </cell>
        </row>
        <row r="2176">
          <cell r="A2176" t="str">
            <v>73964/004</v>
          </cell>
          <cell r="B2176" t="str">
            <v>REATERRO DE VALAS / CAVAS, COMPACTADA A MAÇO, EM CAMADAS DE ATÉ 30 CM.</v>
          </cell>
          <cell r="C2176" t="str">
            <v>M3</v>
          </cell>
          <cell r="D2176">
            <v>14.4</v>
          </cell>
        </row>
        <row r="2177">
          <cell r="A2177" t="str">
            <v>73964/005</v>
          </cell>
          <cell r="B2177" t="str">
            <v>REATERRO DE VALA/CAVA SEM CONTROLE DE COMPACTAÇÃO , UTILIZANDO RETRO-ESCAVADEIRA E COMPACTACADOR VIBRATORIO COM MATERIAL REAPROVEITADO</v>
          </cell>
          <cell r="C2177" t="str">
            <v>M3</v>
          </cell>
          <cell r="D2177">
            <v>5.73</v>
          </cell>
        </row>
        <row r="2178">
          <cell r="A2178" t="str">
            <v>73964/006</v>
          </cell>
          <cell r="B2178" t="str">
            <v>REATERRO MANUAL DE VALAS</v>
          </cell>
          <cell r="C2178" t="str">
            <v>M3</v>
          </cell>
          <cell r="D2178">
            <v>20.57</v>
          </cell>
        </row>
        <row r="2179">
          <cell r="A2179">
            <v>74006</v>
          </cell>
          <cell r="B2179" t="str">
            <v>ATERRO/REATERRO DE VALAS</v>
          </cell>
          <cell r="C2179">
            <v>0</v>
          </cell>
          <cell r="D2179">
            <v>0</v>
          </cell>
        </row>
        <row r="2180">
          <cell r="A2180" t="str">
            <v>74006/001</v>
          </cell>
          <cell r="B2180" t="str">
            <v>COMPACTACAO DE VALAS,MANUALMENTE, SEM CONTROLE DE GC</v>
          </cell>
          <cell r="C2180" t="str">
            <v>M3</v>
          </cell>
          <cell r="D2180">
            <v>11.66</v>
          </cell>
        </row>
        <row r="2181">
          <cell r="A2181">
            <v>74015</v>
          </cell>
          <cell r="B2181" t="str">
            <v>REATERRO COMPACTADO DE VALAS</v>
          </cell>
          <cell r="C2181">
            <v>0</v>
          </cell>
          <cell r="D2181">
            <v>0</v>
          </cell>
        </row>
        <row r="2182">
          <cell r="A2182" t="str">
            <v>74015/001</v>
          </cell>
          <cell r="B2182" t="str">
            <v>REATERRO E COMPACTACAO MECANICO DE VALA COM COMPACTADOR MANUAL TIPO SOQUETE VIBRATORIO</v>
          </cell>
          <cell r="C2182" t="str">
            <v>M3</v>
          </cell>
          <cell r="D2182">
            <v>16.63</v>
          </cell>
        </row>
        <row r="2183">
          <cell r="A2183">
            <v>76444</v>
          </cell>
          <cell r="B2183" t="str">
            <v>ATERRO/REATERRO DE VALAS</v>
          </cell>
          <cell r="C2183">
            <v>0</v>
          </cell>
          <cell r="D2183">
            <v>0</v>
          </cell>
        </row>
        <row r="2184">
          <cell r="A2184" t="str">
            <v>76444/001</v>
          </cell>
          <cell r="B2184" t="str">
            <v>COMPACTACAO MECANICA DE VALAS, SEM CONTROLE DE GC (COMPACTADOR TIPO SAPO ATE 35 KG)</v>
          </cell>
          <cell r="C2184" t="str">
            <v>M3</v>
          </cell>
          <cell r="D2184">
            <v>6.82</v>
          </cell>
        </row>
        <row r="2185">
          <cell r="A2185" t="str">
            <v>76444/002</v>
          </cell>
          <cell r="B2185" t="str">
            <v>COMPACTACAO MECANICA DE VALAS,C/CONTR.DO GC &gt;= 95% DO PN(C/COMPACTADORSOLOS C/ PLACA VIBRATORIA MOTOR DIESEL/GASOLINA 7 A 10 HP)</v>
          </cell>
          <cell r="C2185" t="str">
            <v>M3</v>
          </cell>
          <cell r="D2185">
            <v>9.7799999999999994</v>
          </cell>
        </row>
        <row r="2186">
          <cell r="A2186">
            <v>22</v>
          </cell>
          <cell r="B2186" t="str">
            <v>CARGA, DESCARGA E/OU TRANSPORTE DE MATERIAIS</v>
          </cell>
          <cell r="C2186">
            <v>0</v>
          </cell>
          <cell r="D2186">
            <v>0</v>
          </cell>
        </row>
        <row r="2187">
          <cell r="A2187">
            <v>5626</v>
          </cell>
          <cell r="B2187" t="str">
            <v>TRANSPORTE DE MATERIAL DE QUALQUER NATUREZA DMT &gt; 10 KM</v>
          </cell>
          <cell r="C2187" t="str">
            <v>T/KM</v>
          </cell>
          <cell r="D2187">
            <v>0.65</v>
          </cell>
        </row>
        <row r="2188">
          <cell r="A2188">
            <v>72818</v>
          </cell>
          <cell r="B2188" t="str">
            <v>ESCAVACAO, CARGA E TRANSPORTE DE MATERIAL DE 1A CATEGORIA, CAMINHO DESERVICO LEITO NATURAL, COM ESCAVADEIRA HIDRAULICA E CAMINHAO BASCULANTE 6 M3, DMT 50 ATE 200 M</v>
          </cell>
          <cell r="C2188" t="str">
            <v>M3</v>
          </cell>
          <cell r="D2188">
            <v>3.99</v>
          </cell>
        </row>
        <row r="2189">
          <cell r="A2189">
            <v>72821</v>
          </cell>
          <cell r="B2189" t="str">
            <v>ESCAVACAO, CARGA E TRANSPORTE DE MATERIAL DE 1A CATEGORIA, CAMINHO DESERVICO LEITO NATURAL, COM ESCAVADEIRA HIDRAULICA E CAMINHAO BASCULANTE 6 M3, DMT 200 ATE 400 M</v>
          </cell>
          <cell r="C2189" t="str">
            <v>M3</v>
          </cell>
          <cell r="D2189">
            <v>4.07</v>
          </cell>
        </row>
        <row r="2190">
          <cell r="A2190">
            <v>72822</v>
          </cell>
          <cell r="B2190" t="str">
            <v>ESCAVACAO, CARGA E TRANSPORTE DE MATERIAL DE 1A CATEGORIA, CAMINHO DESERVICO LEITO NATURAL, COM ESCAVADEIRA HIDRAULICA E CAMINHAO BASCULANTE 6 M3, DMT 400 ATE 600 M</v>
          </cell>
          <cell r="C2190" t="str">
            <v>M3</v>
          </cell>
          <cell r="D2190">
            <v>4.1399999999999997</v>
          </cell>
        </row>
        <row r="2191">
          <cell r="A2191">
            <v>72823</v>
          </cell>
          <cell r="B2191" t="str">
            <v>ESCAVACAO, CARGA E TRANSPORTE DE MATERIAL DE 1A CATEGORIA, CAMINHO DESERVICO LEITO NATURAL, COM ESCAVADEIRA HIDRAULICA E CAMINHAO BASCULANTE 6 M3, DMT 600 ATE 800 M</v>
          </cell>
          <cell r="C2191" t="str">
            <v>M3</v>
          </cell>
          <cell r="D2191">
            <v>4.2</v>
          </cell>
        </row>
        <row r="2192">
          <cell r="A2192">
            <v>72824</v>
          </cell>
          <cell r="B2192" t="str">
            <v>ESCAVACAO, CARGA E TRANSPORTE DE MATERIAL DE 1A CATEGORIA, CAMINHO DESERVICO LEITO NATURAL, COM ESCAVADEIRA HIDRAULICA E CAMINHAO BASCULANTE 6 M3, DMT 800 ATE 1.000 M</v>
          </cell>
          <cell r="C2192" t="str">
            <v>M3</v>
          </cell>
          <cell r="D2192">
            <v>4.32</v>
          </cell>
        </row>
        <row r="2193">
          <cell r="A2193">
            <v>72825</v>
          </cell>
          <cell r="B2193" t="str">
            <v>ESCAVACAO, CARGA E TRANSPORTE DE MATERIAL DE 1A CATEGORIA, CAMINHO DESERVICO REVESTIMENTO PRIMARIO, COM ESCAVADEIRA HIDRAULICA E CAMINHAO BASCULANTE 6 M3, DMT 50 ATE 200 M</v>
          </cell>
          <cell r="C2193" t="str">
            <v>M3</v>
          </cell>
          <cell r="D2193">
            <v>3.75</v>
          </cell>
        </row>
        <row r="2194">
          <cell r="A2194">
            <v>72826</v>
          </cell>
          <cell r="B2194" t="str">
            <v>ESCAVACAO, CARGA E TRANSPORTE DE MATERIAL DE 1A CATEGORIA, CAMINHO DESERVICO REVESTIMENTO PRIMARIO, COM ESCAVADEIRA HIDRAULICA E CAMINHAO BASCULANTE 6 M3, DMT 200 ATE 400 M</v>
          </cell>
          <cell r="C2194" t="str">
            <v>M3</v>
          </cell>
          <cell r="D2194">
            <v>3.81</v>
          </cell>
        </row>
        <row r="2195">
          <cell r="A2195">
            <v>72827</v>
          </cell>
          <cell r="B2195" t="str">
            <v>ESCAVACAO, CARGA E TRANSPORTE DE MATERIAL DE 1A CATEGORIA, CAMINHO DESERVICO REVESTIMENTO PRIMARIO, COM ESCAVADEIRA HIDRAULICA E CAMINHAO BASCULANTE 6 M3, DMT 400 ATE 600 M</v>
          </cell>
          <cell r="C2195" t="str">
            <v>M3</v>
          </cell>
          <cell r="D2195">
            <v>3.87</v>
          </cell>
        </row>
        <row r="2196">
          <cell r="A2196">
            <v>72828</v>
          </cell>
          <cell r="B2196" t="str">
            <v>ESCAVACAO, CARGA E TRANSPORTE DE MATERIAL DE 1A CATEGORIA, CAMINHO DESERVICO REVESTIMENTO PRIMARIO, COM ESCAVADEIRA HIDRAULICA E CAMINHAO BASCULANTE 6 M3, DMT 600 ATE 800 M</v>
          </cell>
          <cell r="C2196" t="str">
            <v>M3</v>
          </cell>
          <cell r="D2196">
            <v>3.94</v>
          </cell>
        </row>
        <row r="2197">
          <cell r="A2197">
            <v>72829</v>
          </cell>
          <cell r="B2197" t="str">
            <v>ESCAVACAO, CARGA E TRANSPORTE DE MATERIAL DE 1A CATEGORIA, CAMINHO DESERVICO REVESTIMENTO PRIMARIO, COM ESCAVADEIRA HIDRAULICA E CAMINHAO BASCULANTE 6 M3, DMT 800 ATE 1.000 M</v>
          </cell>
          <cell r="C2197" t="str">
            <v>M3</v>
          </cell>
          <cell r="D2197">
            <v>4.0199999999999996</v>
          </cell>
        </row>
        <row r="2198">
          <cell r="A2198">
            <v>72832</v>
          </cell>
          <cell r="B2198" t="str">
            <v>ESCAVACAO, CARGA E TRANSPORTE DE MATERIAL DE 1A CATEGORIA, CAMINHO DESERVICO PAVIMENTADO, COM ESCAVADEIRA HIDRAULICA E CAMINHAO BASCULANTE6 M3, DMT 50 ATE 200 M</v>
          </cell>
          <cell r="C2198" t="str">
            <v>M3</v>
          </cell>
          <cell r="D2198">
            <v>3.55</v>
          </cell>
        </row>
        <row r="2199">
          <cell r="A2199">
            <v>72833</v>
          </cell>
          <cell r="B2199" t="str">
            <v>ESCAVACAO, CARGA E TRANSPORTE DE MATERIAL DE 1A CATEGORIA, CAMINHO DESERVICO PAVIMENTADO, COM ESCAVADEIRA HIDRAULICA E CAMINHAO BASCULANTE6 M3, DMT 200 ATE 400 M</v>
          </cell>
          <cell r="C2199" t="str">
            <v>M3</v>
          </cell>
          <cell r="D2199">
            <v>3.61</v>
          </cell>
        </row>
        <row r="2200">
          <cell r="A2200">
            <v>72834</v>
          </cell>
          <cell r="B2200" t="str">
            <v>ESCAVACAO, CARGA E TRANSPORTE DE MATERIAL DE 1A CATEGORIA, CAMINHO DESERVICO PAVIMENTADO, COM ESCAVADEIRA HIDRAULICA E CAMINHAO BASCULANTE6 M3, DMT 400 ATE 600 M</v>
          </cell>
          <cell r="C2200" t="str">
            <v>M3</v>
          </cell>
          <cell r="D2200">
            <v>3.67</v>
          </cell>
        </row>
        <row r="2201">
          <cell r="A2201">
            <v>72835</v>
          </cell>
          <cell r="B2201" t="str">
            <v>ESCAVACAO, CARGA E TRANSPORTE DE MATERIAL DE 1A CATEGORIA, CAMINHO DESERVICO PAVIMENTADO, COM ESCAVADEIRA HIDRAULICA E CAMINHAO BASCULANTE6 M3, DMT 600 ATE 800 M</v>
          </cell>
          <cell r="C2201" t="str">
            <v>M3</v>
          </cell>
          <cell r="D2201">
            <v>3.73</v>
          </cell>
        </row>
        <row r="2202">
          <cell r="A2202">
            <v>72836</v>
          </cell>
          <cell r="B2202" t="str">
            <v>ESCAVACAO, CARGA E TRANSPORTE DE MATERIAL DE 1A CATEGORIA, CAMINHO DESERVICO PAVIMENTADO, COM ESCAVADEIRA HIDRAULICA E CAMINHAO BASCULANTE6 M3, DMT 800 ATE 1.000 M</v>
          </cell>
          <cell r="C2202" t="str">
            <v>M3</v>
          </cell>
          <cell r="D2202">
            <v>3.8</v>
          </cell>
        </row>
        <row r="2203">
          <cell r="A2203">
            <v>72838</v>
          </cell>
          <cell r="B2203" t="str">
            <v>TRANSPORTE COMERCIAL COM CAMINHAO CARROCERIA 9 T, RODOVIA EM LEITO NATURAL</v>
          </cell>
          <cell r="C2203" t="str">
            <v>TXKM</v>
          </cell>
          <cell r="D2203">
            <v>0.61</v>
          </cell>
        </row>
        <row r="2204">
          <cell r="A2204">
            <v>72839</v>
          </cell>
          <cell r="B2204" t="str">
            <v>TRANSPORTE COMERCIAL COM CAMINHAO CARROCERIA 9 T, RODOVIA COM REVESTIMENTO PRIMARIO</v>
          </cell>
          <cell r="C2204" t="str">
            <v>TXKM</v>
          </cell>
          <cell r="D2204">
            <v>0.49</v>
          </cell>
        </row>
        <row r="2205">
          <cell r="A2205">
            <v>72840</v>
          </cell>
          <cell r="B2205" t="str">
            <v>TRANSPORTE COMERCIAL COM CAMINHAO CARROCERIA 9 T, RODOVIA PAVIMENTADA</v>
          </cell>
          <cell r="C2205" t="str">
            <v>TXKM</v>
          </cell>
          <cell r="D2205">
            <v>0.41</v>
          </cell>
        </row>
        <row r="2206">
          <cell r="A2206">
            <v>72841</v>
          </cell>
          <cell r="B2206" t="str">
            <v>TRANSPORTE COMERCIAL COM CAMINHAO BASCULANTE 6 M3, RODOVIA EM LEITO NATURAL</v>
          </cell>
          <cell r="C2206" t="str">
            <v>TXKM</v>
          </cell>
          <cell r="D2206">
            <v>0.66</v>
          </cell>
        </row>
        <row r="2207">
          <cell r="A2207">
            <v>72842</v>
          </cell>
          <cell r="B2207" t="str">
            <v>TRANSPORTE COMERCIAL COM CAMINHAO BASCULANTE 6 M3, RODOVIA COM REVESTIMENTO PRIMARIO</v>
          </cell>
          <cell r="C2207" t="str">
            <v>TXKM</v>
          </cell>
          <cell r="D2207">
            <v>0.53</v>
          </cell>
        </row>
        <row r="2208">
          <cell r="A2208">
            <v>72843</v>
          </cell>
          <cell r="B2208" t="str">
            <v>TRANSPORTE COMERCIAL COM CAMINHAO BASCULANTE 6 M3, RODOVIA PAVIMENTADA</v>
          </cell>
          <cell r="C2208" t="str">
            <v>TXKM</v>
          </cell>
          <cell r="D2208">
            <v>0.44</v>
          </cell>
        </row>
        <row r="2209">
          <cell r="A2209">
            <v>72844</v>
          </cell>
          <cell r="B2209" t="str">
            <v>CARGA, MANOBRAS E DESCARGA DE AREIA, BRITA, PEDRA DE MAO E SOLOS COM CAMINHAO BASCULANTE 6 M3 (DESCARGA LIVRE)</v>
          </cell>
          <cell r="C2209" t="str">
            <v>T</v>
          </cell>
          <cell r="D2209">
            <v>0.46</v>
          </cell>
        </row>
        <row r="2210">
          <cell r="A2210">
            <v>72845</v>
          </cell>
          <cell r="B2210" t="str">
            <v>CARGA, MANOBRAS E DESCARGA DE BRITA PARA TRATAMENTOS SUPERFICIAIS, COMCAMINHAO BASCULANTE 6 M3</v>
          </cell>
          <cell r="C2210" t="str">
            <v>T</v>
          </cell>
          <cell r="D2210">
            <v>2.77</v>
          </cell>
        </row>
        <row r="2211">
          <cell r="A2211">
            <v>72846</v>
          </cell>
          <cell r="B2211" t="str">
            <v>CARGA, MANOBRAS E DESCARGA DE MISTURA BETUMINOSA A QUENTE, COM CAMINHAO BASCULANTE 6 M3</v>
          </cell>
          <cell r="C2211" t="str">
            <v>T</v>
          </cell>
          <cell r="D2211">
            <v>2.29</v>
          </cell>
        </row>
        <row r="2212">
          <cell r="A2212">
            <v>72847</v>
          </cell>
          <cell r="B2212" t="str">
            <v>CARGA, MANOBRAS E DESCARGA DE MISTURA BETUMINOSA A FRIO, COM CAMINHAOBASCULANTE 6 M3</v>
          </cell>
          <cell r="C2212" t="str">
            <v>T</v>
          </cell>
          <cell r="D2212">
            <v>4.93</v>
          </cell>
        </row>
        <row r="2213">
          <cell r="A2213">
            <v>72848</v>
          </cell>
          <cell r="B2213" t="str">
            <v>CARGA, MANOBRAS E DESCARGA DE BRITA PARA BASE DE MACADAME, COM CAMINHAO BASCULANTE 6 M3</v>
          </cell>
          <cell r="C2213" t="str">
            <v>T</v>
          </cell>
          <cell r="D2213">
            <v>1.23</v>
          </cell>
        </row>
        <row r="2214">
          <cell r="A2214">
            <v>72849</v>
          </cell>
          <cell r="B2214" t="str">
            <v>CARGA, MANOBRAS E DESCARGA DE MISTURAS DE SOLOS E AGREGADOS (BASES ESTABILIZADAS EM USINA) COM CAMINHAO BASCULANTE 6 M3</v>
          </cell>
          <cell r="C2214" t="str">
            <v>T</v>
          </cell>
          <cell r="D2214">
            <v>1.58</v>
          </cell>
        </row>
        <row r="2215">
          <cell r="A2215">
            <v>72850</v>
          </cell>
          <cell r="B2215" t="str">
            <v>CARGA, MANOBRAS E DESCARGA DE MATERIAIS DIVERSOS, COM CAMINHAO CARROCERIA 9T (CARGA E DESCARGA MANUAIS)</v>
          </cell>
          <cell r="C2215" t="str">
            <v>T</v>
          </cell>
          <cell r="D2215">
            <v>7.67</v>
          </cell>
        </row>
        <row r="2216">
          <cell r="A2216">
            <v>72851</v>
          </cell>
          <cell r="B2216" t="str">
            <v>TRANSPORTE LOCAL COM CAMINHAO BASCULANTE 6 M3, RODOVIA EM LEITO NATURAL, DMT ATE 200 M</v>
          </cell>
          <cell r="C2216" t="str">
            <v>M3</v>
          </cell>
          <cell r="D2216">
            <v>2.25</v>
          </cell>
        </row>
        <row r="2217">
          <cell r="A2217">
            <v>72852</v>
          </cell>
          <cell r="B2217" t="str">
            <v>TRANSPORTE LOCAL COM CAMINHAO BASCULANTE 6 M3, RODOVIA EM LEITO NATURAL, DMT 200 A 400 M</v>
          </cell>
          <cell r="C2217" t="str">
            <v>M3</v>
          </cell>
          <cell r="D2217">
            <v>2.31</v>
          </cell>
        </row>
        <row r="2218">
          <cell r="A2218">
            <v>72853</v>
          </cell>
          <cell r="B2218" t="str">
            <v>TRANSPORTE LOCAL COM CAMINHAO BASCULANTE 6 M3, RODOVIA EM LEITO NATURAL, DMT 400 A 600 M</v>
          </cell>
          <cell r="C2218" t="str">
            <v>M3</v>
          </cell>
          <cell r="D2218">
            <v>2.37</v>
          </cell>
        </row>
        <row r="2219">
          <cell r="A2219">
            <v>72854</v>
          </cell>
          <cell r="B2219" t="str">
            <v>TRANSPORTE LOCAL COM CAMINHAO BASCULANTE 6 M3, RODOVIA EM LEITO NATURAL, DMT 600 A 800 M</v>
          </cell>
          <cell r="C2219" t="str">
            <v>M3</v>
          </cell>
          <cell r="D2219">
            <v>2.44</v>
          </cell>
        </row>
        <row r="2220">
          <cell r="A2220">
            <v>72855</v>
          </cell>
          <cell r="B2220" t="str">
            <v>TRANSPORTE LOCAL COM CAMINHAO BASCULANTE 6 M3, RODOVIA EM LEITO NATURAL, DMT 800 A 1.000 M</v>
          </cell>
          <cell r="C2220" t="str">
            <v>M3</v>
          </cell>
          <cell r="D2220">
            <v>2.5</v>
          </cell>
        </row>
        <row r="2221">
          <cell r="A2221">
            <v>72856</v>
          </cell>
          <cell r="B2221" t="str">
            <v>TRANSPORTE LOCAL COM CAMINHAO BASCULANTE 6 M3, RODOVIA EM LEITO NATURAL</v>
          </cell>
          <cell r="C2221" t="str">
            <v>M3XKM</v>
          </cell>
          <cell r="D2221">
            <v>1.0900000000000001</v>
          </cell>
        </row>
        <row r="2222">
          <cell r="A2222">
            <v>72857</v>
          </cell>
          <cell r="B2222" t="str">
            <v>TRANSPORTE LOCAL COM CAMINHAO BASCULANTE 6 M3, RODOVIA COM REVESTIMENTO PRIMARIO, DMT ATE 200 M</v>
          </cell>
          <cell r="C2222" t="str">
            <v>M3</v>
          </cell>
          <cell r="D2222">
            <v>2</v>
          </cell>
        </row>
        <row r="2223">
          <cell r="A2223">
            <v>72858</v>
          </cell>
          <cell r="B2223" t="str">
            <v>TRANSPORTE LOCAL COM CAMINHAO BASCULANTE 6 M3, RODOVIA COM REVESTIMENTO PRIMARIO, DMT 200 A 400 M</v>
          </cell>
          <cell r="C2223" t="str">
            <v>M3</v>
          </cell>
          <cell r="D2223">
            <v>2.0499999999999998</v>
          </cell>
        </row>
        <row r="2224">
          <cell r="A2224">
            <v>72859</v>
          </cell>
          <cell r="B2224" t="str">
            <v>TRANSPORTE LOCAL COM CAMINHAO BASCULANTE 6 M3, RODOVIA COM REVESTIMENTO PRIMARIO, DMT 400 A 600 M</v>
          </cell>
          <cell r="C2224" t="str">
            <v>M3</v>
          </cell>
          <cell r="D2224">
            <v>2.11</v>
          </cell>
        </row>
        <row r="2225">
          <cell r="A2225">
            <v>72860</v>
          </cell>
          <cell r="B2225" t="str">
            <v>TRANSPORTE LOCAL COM CAMINHAO BASCULANTE 6 M3, RODOVIA COM REVESTIMENTO PRIMARIO, DMT 600 A 800 M</v>
          </cell>
          <cell r="C2225" t="str">
            <v>M3</v>
          </cell>
          <cell r="D2225">
            <v>2.17</v>
          </cell>
        </row>
        <row r="2226">
          <cell r="A2226">
            <v>72874</v>
          </cell>
          <cell r="B2226" t="str">
            <v>TRANSPORTE LOCAL COM CAMINHAO BASCULANTE 6 M3, RODOVIA COM REVESTIMENTO PRIMARIO, DMT 800 A 1.000 M</v>
          </cell>
          <cell r="C2226" t="str">
            <v>M3</v>
          </cell>
          <cell r="D2226">
            <v>2.23</v>
          </cell>
        </row>
        <row r="2227">
          <cell r="A2227">
            <v>72875</v>
          </cell>
          <cell r="B2227" t="str">
            <v>TRANSPORTE LOCAL COM CAMINHÃO BASCULANTE 6 M3, RODOVIA COM REVESTIMENTO PRIMARIO</v>
          </cell>
          <cell r="C2227" t="str">
            <v>M3XKM</v>
          </cell>
          <cell r="D2227">
            <v>0.98</v>
          </cell>
        </row>
        <row r="2228">
          <cell r="A2228">
            <v>72876</v>
          </cell>
          <cell r="B2228" t="str">
            <v>TRANSPORTE LOCAL COM CAMINHÃO BASCULANTE 6 M3, RODOVIA PAVIMENTADA, DMT ATE 200 M</v>
          </cell>
          <cell r="C2228" t="str">
            <v>M3</v>
          </cell>
          <cell r="D2228">
            <v>1.79</v>
          </cell>
        </row>
        <row r="2229">
          <cell r="A2229">
            <v>72877</v>
          </cell>
          <cell r="B2229" t="str">
            <v>TRANSPORTE LOCAL COM CAMINHAO BASCULANTE 6 M3, RODOVIA PAVIMENTADA, DMT 200 A 400 M</v>
          </cell>
          <cell r="C2229" t="str">
            <v>M3</v>
          </cell>
          <cell r="D2229">
            <v>1.84</v>
          </cell>
        </row>
        <row r="2230">
          <cell r="A2230">
            <v>72878</v>
          </cell>
          <cell r="B2230" t="str">
            <v>TRANSPORTE LOCAL COM CAMINHAO BASCULANTE 6 M3, RODOVIA PAVIMENTADA, DMT 400 A 600 M</v>
          </cell>
          <cell r="C2230" t="str">
            <v>M3</v>
          </cell>
          <cell r="D2230">
            <v>1.89</v>
          </cell>
        </row>
        <row r="2231">
          <cell r="A2231">
            <v>72879</v>
          </cell>
          <cell r="B2231" t="str">
            <v>TRANSPORTE LOCAL COM CAMINHAO BASCULANTE 6 M3, RODOVIA PAVIMENTADA, DMT 600 A 800 M</v>
          </cell>
          <cell r="C2231" t="str">
            <v>M3</v>
          </cell>
          <cell r="D2231">
            <v>1.95</v>
          </cell>
        </row>
        <row r="2232">
          <cell r="A2232">
            <v>72880</v>
          </cell>
          <cell r="B2232" t="str">
            <v>TRANSPORTE LOCAL COM CAMINHAO BASCULANTE 6 M3, RODOVIA PAVIMENTADA, DMT 800 A 1.000 M</v>
          </cell>
          <cell r="C2232" t="str">
            <v>M3</v>
          </cell>
          <cell r="D2232">
            <v>2</v>
          </cell>
        </row>
        <row r="2233">
          <cell r="A2233">
            <v>72881</v>
          </cell>
          <cell r="B2233" t="str">
            <v>TRANSPORTE LOCAL COM CAMINHAO BASCULANTE 6 M3, RODOVIA PAVIMENTADA ( PARA DISTANCIAS SUPERIORES A 4 KM )</v>
          </cell>
          <cell r="C2233" t="str">
            <v>M3XKM</v>
          </cell>
          <cell r="D2233">
            <v>0.88</v>
          </cell>
        </row>
        <row r="2234">
          <cell r="A2234">
            <v>72882</v>
          </cell>
          <cell r="B2234" t="str">
            <v>TRANSPORTE COMERCIAL COM CAMINHAO CARROCERIA 9 T, RODOVIA EM LEITO NATURAL</v>
          </cell>
          <cell r="C2234" t="str">
            <v>M3XKM</v>
          </cell>
          <cell r="D2234">
            <v>0.91</v>
          </cell>
        </row>
        <row r="2235">
          <cell r="A2235">
            <v>72883</v>
          </cell>
          <cell r="B2235" t="str">
            <v>TRANSPORTE COMERCIAL COM CAMINHAO CARROCERIA 9 T, RODOVIA COM REVESTIMENTO PRIMARIO</v>
          </cell>
          <cell r="C2235" t="str">
            <v>M3XKM</v>
          </cell>
          <cell r="D2235">
            <v>0.73</v>
          </cell>
        </row>
        <row r="2236">
          <cell r="A2236">
            <v>72884</v>
          </cell>
          <cell r="B2236" t="str">
            <v>TRANSPORTE COMERCIAL COM CAMINHAO CARROCERIA 9 T, RODOVIA PAVIMENTADA</v>
          </cell>
          <cell r="C2236" t="str">
            <v>M3XKM</v>
          </cell>
          <cell r="D2236">
            <v>0.61</v>
          </cell>
        </row>
        <row r="2237">
          <cell r="A2237">
            <v>72885</v>
          </cell>
          <cell r="B2237" t="str">
            <v>TRANSPORTE COMERCIAL COM CAMINHAO BASCULANTE 6 M3, RODOVIA EM LEITO NATURAL</v>
          </cell>
          <cell r="C2237" t="str">
            <v>M3XKM</v>
          </cell>
          <cell r="D2237">
            <v>0.99</v>
          </cell>
        </row>
        <row r="2238">
          <cell r="A2238">
            <v>72886</v>
          </cell>
          <cell r="B2238" t="str">
            <v>TRANSPORTE COMERCIAL COM CAMINHAO BASCULANTE 6 M3, RODOVIA COM REVESTIMENTO PRIMARIO</v>
          </cell>
          <cell r="C2238" t="str">
            <v>M3XKM</v>
          </cell>
          <cell r="D2238">
            <v>0.79</v>
          </cell>
        </row>
        <row r="2239">
          <cell r="A2239">
            <v>72887</v>
          </cell>
          <cell r="B2239" t="str">
            <v>TRANSPORTE COMERCIAL COM CAMINHAO BASCULANTE 6 M3, RODOVIA PAVIMENTADA</v>
          </cell>
          <cell r="C2239" t="str">
            <v>M3XKM</v>
          </cell>
          <cell r="D2239">
            <v>0.66</v>
          </cell>
        </row>
        <row r="2240">
          <cell r="A2240">
            <v>72888</v>
          </cell>
          <cell r="B2240" t="str">
            <v>CARGA, MANOBRAS E DESCARGA DE AREIA, BRITA, PEDRA DE MAO E SOLOS COM CAMINHAO BASCULANTE 6 M3 (DESCARGA LIVRE)</v>
          </cell>
          <cell r="C2240" t="str">
            <v>M3</v>
          </cell>
          <cell r="D2240">
            <v>0.69</v>
          </cell>
        </row>
        <row r="2241">
          <cell r="A2241">
            <v>72890</v>
          </cell>
          <cell r="B2241" t="str">
            <v>CARGA, MANOBRAS E DESCARGA DE BRITA PARA TRATAMENTOS SUPERFICIAIS, COMCAMINHAO BASCULANTE 6 M3, DESCARGA EM DISTRIBUIDOR</v>
          </cell>
          <cell r="C2241" t="str">
            <v>M3</v>
          </cell>
          <cell r="D2241">
            <v>4.16</v>
          </cell>
        </row>
        <row r="2242">
          <cell r="A2242">
            <v>72891</v>
          </cell>
          <cell r="B2242" t="str">
            <v>CARGA, MANOBRAS E DESCARGA DE MISTURA BETUMINOSA A QUENTE, COM CAMINHAO BASCULANTE 6 M3, DESCARGA EM VIBRO-ACABADORA</v>
          </cell>
          <cell r="C2242" t="str">
            <v>M3</v>
          </cell>
          <cell r="D2242">
            <v>3.43</v>
          </cell>
        </row>
        <row r="2243">
          <cell r="A2243">
            <v>72892</v>
          </cell>
          <cell r="B2243" t="str">
            <v>CARGA, MANOBRAS E DESCARGA DE DE MISTURA BETUMINOSA A FRIO, COM CAMINHAO BASCULANTE 6 M3, DESCARGA EM VIBRO-ACABADORA</v>
          </cell>
          <cell r="C2243" t="str">
            <v>M3</v>
          </cell>
          <cell r="D2243">
            <v>7.4</v>
          </cell>
        </row>
        <row r="2244">
          <cell r="A2244">
            <v>72893</v>
          </cell>
          <cell r="B2244" t="str">
            <v>CARGA, MANOBRAS E DESCARGA DE BRITA PARA BASE DE MACADAME, COM CAMINHAO BASCULANTE 6 M3, DESCARGA EM DISTRIBUIDOR</v>
          </cell>
          <cell r="C2244" t="str">
            <v>M3</v>
          </cell>
          <cell r="D2244">
            <v>1.84</v>
          </cell>
        </row>
        <row r="2245">
          <cell r="A2245">
            <v>72894</v>
          </cell>
          <cell r="B2245" t="str">
            <v>CARGA, MANOBRAS E DESCARGA DE MISTURAS DE SOLOS E AGREGADOS, COM CAMINHAO BASCULANTE 6 M3, DESCARGA EM DISTRIBUIDOR</v>
          </cell>
          <cell r="C2245" t="str">
            <v>M3</v>
          </cell>
          <cell r="D2245">
            <v>2.37</v>
          </cell>
        </row>
        <row r="2246">
          <cell r="A2246">
            <v>72895</v>
          </cell>
          <cell r="B2246" t="str">
            <v>CARGA, MANOBRAS E DESCARGA DE MATERIAIS DIVERSOS, COM CAMINHAO CARROCERIA 9 T (CARGA E DESCARGA MANUAIS)</v>
          </cell>
          <cell r="C2246" t="str">
            <v>M3</v>
          </cell>
          <cell r="D2246">
            <v>12.47</v>
          </cell>
        </row>
        <row r="2247">
          <cell r="A2247">
            <v>72896</v>
          </cell>
          <cell r="B2247" t="str">
            <v>CARGA MANUAL DE TERRA EM CAMINHAO BASCULANTE 6 M3</v>
          </cell>
          <cell r="C2247" t="str">
            <v>M3</v>
          </cell>
          <cell r="D2247">
            <v>9.57</v>
          </cell>
        </row>
        <row r="2248">
          <cell r="A2248">
            <v>72897</v>
          </cell>
          <cell r="B2248" t="str">
            <v>CARGA MANUAL DE ENTULHO EM CAMINHAO BASCULANTE 6 M3</v>
          </cell>
          <cell r="C2248" t="str">
            <v>M3</v>
          </cell>
          <cell r="D2248">
            <v>11.62</v>
          </cell>
        </row>
        <row r="2249">
          <cell r="A2249">
            <v>72898</v>
          </cell>
          <cell r="B2249" t="str">
            <v>CARGA E DESCARGA MECANIZADAS DE ENTULHO EM CAMINHAO BASCULANTE 6 M3</v>
          </cell>
          <cell r="C2249" t="str">
            <v>M3</v>
          </cell>
          <cell r="D2249">
            <v>0.69</v>
          </cell>
        </row>
        <row r="2250">
          <cell r="A2250">
            <v>72899</v>
          </cell>
          <cell r="B2250" t="str">
            <v>TRANSPORTE DE ENTULHO COM CAMINHÃO BASCULANTE 6 M3, RODOVIA PAVIMENTADA, DMT ATE 0,5 KM</v>
          </cell>
          <cell r="C2250" t="str">
            <v>M3</v>
          </cell>
          <cell r="D2250">
            <v>3.22</v>
          </cell>
        </row>
        <row r="2251">
          <cell r="A2251">
            <v>72900</v>
          </cell>
          <cell r="B2251" t="str">
            <v>TRANSPORTE DE ENTULHO COM CAMINHAO BASCULANTE 6 M3, RODOVIA PAVIMENTADA, DMT 0,5 A 1,0 KM</v>
          </cell>
          <cell r="C2251" t="str">
            <v>M3</v>
          </cell>
          <cell r="D2251">
            <v>3.55</v>
          </cell>
        </row>
        <row r="2252">
          <cell r="A2252">
            <v>74010</v>
          </cell>
          <cell r="B2252" t="str">
            <v>CARGA E DESCARGA MECANIZADA</v>
          </cell>
          <cell r="C2252">
            <v>0</v>
          </cell>
          <cell r="D2252">
            <v>0</v>
          </cell>
        </row>
        <row r="2253">
          <cell r="A2253" t="str">
            <v>74010/001</v>
          </cell>
          <cell r="B2253" t="str">
            <v>CARGA E DESCARGA MECANICA DE SOLO UTILIZANDO CAMINHAO BASCULANTE 5,0M3/11T E PA CARREGADEIRA SOBRE PNEUS * 105 HP * CAP. 1,72M3.</v>
          </cell>
          <cell r="C2253" t="str">
            <v>M3</v>
          </cell>
          <cell r="D2253">
            <v>0.99</v>
          </cell>
        </row>
        <row r="2254">
          <cell r="A2254">
            <v>74011</v>
          </cell>
          <cell r="B2254" t="str">
            <v>TRANSPORTE DE MATERIAL</v>
          </cell>
          <cell r="C2254">
            <v>0</v>
          </cell>
          <cell r="D2254">
            <v>0</v>
          </cell>
        </row>
        <row r="2255">
          <cell r="A2255" t="str">
            <v>74011/001</v>
          </cell>
          <cell r="B2255" t="str">
            <v>TRANSPORTE LOCAL EM LEITO NATURAL, COM CAMINHAO BASCULANTE 6M3</v>
          </cell>
          <cell r="C2255" t="str">
            <v>M3/KM</v>
          </cell>
          <cell r="D2255">
            <v>1.1299999999999999</v>
          </cell>
        </row>
        <row r="2256">
          <cell r="A2256">
            <v>74140</v>
          </cell>
          <cell r="B2256" t="str">
            <v>CARGA, TRANSPORTE E DESCARGA DE MATERIAL - MMA</v>
          </cell>
          <cell r="C2256">
            <v>0</v>
          </cell>
          <cell r="D2256">
            <v>0</v>
          </cell>
        </row>
        <row r="2257">
          <cell r="A2257" t="str">
            <v>74140/001</v>
          </cell>
          <cell r="B2257" t="str">
            <v>CARGA, TRANSPORTE E DESCARGA MECANICA ATE 1,00 KM</v>
          </cell>
          <cell r="C2257" t="str">
            <v>M3</v>
          </cell>
          <cell r="D2257">
            <v>1.85</v>
          </cell>
        </row>
        <row r="2258">
          <cell r="A2258" t="str">
            <v>74140/002</v>
          </cell>
          <cell r="B2258" t="str">
            <v>CARGA, TRANSPORTE E DESCARGA MECANICA ATE 5,00 KM</v>
          </cell>
          <cell r="C2258" t="str">
            <v>M3</v>
          </cell>
          <cell r="D2258">
            <v>6.85</v>
          </cell>
        </row>
        <row r="2259">
          <cell r="A2259" t="str">
            <v>74140/003</v>
          </cell>
          <cell r="B2259" t="str">
            <v>CARGA, TRANSPORTE E DESCARGA MECANICA ATE 10,00 KM</v>
          </cell>
          <cell r="C2259" t="str">
            <v>M3</v>
          </cell>
          <cell r="D2259">
            <v>8.1</v>
          </cell>
        </row>
        <row r="2260">
          <cell r="A2260">
            <v>74203</v>
          </cell>
          <cell r="B2260" t="str">
            <v>REMOCAO DE MATERIAL 1A. CATEGORIA, C/ CARGA MECANICA E TRANSPORTE.</v>
          </cell>
          <cell r="C2260">
            <v>0</v>
          </cell>
          <cell r="D2260">
            <v>0</v>
          </cell>
        </row>
        <row r="2261">
          <cell r="A2261" t="str">
            <v>74203/001</v>
          </cell>
          <cell r="B2261" t="str">
            <v>REMOCAO DE MATERIAL 1A. CATEGORIA, EM CAMINHAO BASCULANTE, D.M.T.=6 KM(INCLUSIVE CARGA MECANICA E DESCARGA).</v>
          </cell>
          <cell r="C2261" t="str">
            <v>M3</v>
          </cell>
          <cell r="D2261">
            <v>8.61</v>
          </cell>
        </row>
        <row r="2262">
          <cell r="A2262">
            <v>74204</v>
          </cell>
          <cell r="B2262" t="str">
            <v>TRANSPORTE DE MATERIAL COM D.M.T.= 6,0 KM</v>
          </cell>
          <cell r="C2262">
            <v>0</v>
          </cell>
          <cell r="D2262">
            <v>0</v>
          </cell>
        </row>
        <row r="2263">
          <cell r="A2263" t="str">
            <v>74204/001</v>
          </cell>
          <cell r="B2263" t="str">
            <v>TRANSPORTE DE MATERIAL - BOTA-FORA, D.M.T.= 6,0 KM</v>
          </cell>
          <cell r="C2263" t="str">
            <v>M3</v>
          </cell>
          <cell r="D2263">
            <v>6.8</v>
          </cell>
        </row>
        <row r="2264">
          <cell r="A2264">
            <v>74207</v>
          </cell>
          <cell r="B2264" t="str">
            <v>TRANSPORTE DE MATERIAL COM D.M.T.= 10,0 KM</v>
          </cell>
          <cell r="C2264">
            <v>0</v>
          </cell>
          <cell r="D2264">
            <v>0</v>
          </cell>
        </row>
        <row r="2265">
          <cell r="A2265" t="str">
            <v>74207/001</v>
          </cell>
          <cell r="B2265" t="str">
            <v>TRANSPORTE DE MATERIAL - BOTA-FORA, D.M.T = 10,0 KM</v>
          </cell>
          <cell r="C2265" t="str">
            <v>M3</v>
          </cell>
          <cell r="D2265">
            <v>11.34</v>
          </cell>
        </row>
        <row r="2266">
          <cell r="A2266">
            <v>74241</v>
          </cell>
          <cell r="B2266" t="str">
            <v>EMPILHAMENTO DE SOLO ORGANICO</v>
          </cell>
          <cell r="C2266">
            <v>0</v>
          </cell>
          <cell r="D2266">
            <v>0</v>
          </cell>
        </row>
        <row r="2267">
          <cell r="A2267" t="str">
            <v>74241/001</v>
          </cell>
          <cell r="B2267" t="str">
            <v>EMPILHAMENTO DE SOLO ORGANICO RETIRADO NA AREA DO ATERRO COM TRATOR SOBRE ESTEIRAS COM 160HP.</v>
          </cell>
          <cell r="C2267" t="str">
            <v>M3</v>
          </cell>
          <cell r="D2267">
            <v>3.64</v>
          </cell>
        </row>
        <row r="2268">
          <cell r="A2268">
            <v>74255</v>
          </cell>
          <cell r="B2268" t="str">
            <v>CARGA MANUAL EM CAMINHAO BASCULANTE</v>
          </cell>
          <cell r="C2268">
            <v>0</v>
          </cell>
          <cell r="D2268">
            <v>0</v>
          </cell>
        </row>
        <row r="2269">
          <cell r="A2269" t="str">
            <v>74255/001</v>
          </cell>
          <cell r="B2269" t="str">
            <v>CARGA MANUAL DE TERRA EM CAMINHAO BASCULANTE (NAO INCLUI O CUSTOCUSTO IMPRODUTIVO DO CAMINHAO BASCULANTE)</v>
          </cell>
          <cell r="C2269" t="str">
            <v>M3</v>
          </cell>
          <cell r="D2269">
            <v>4.1100000000000003</v>
          </cell>
        </row>
        <row r="2270">
          <cell r="A2270" t="str">
            <v>74255/002</v>
          </cell>
          <cell r="B2270" t="str">
            <v>CARGA MANUAL DE TERRA EM CAMINHAO BASCULANTE (INCLUI O CUSTOIMPRODUTIVO DIURNO DO CAMINHAO BASCULANTE C/ CACAMBA 4,0M3)</v>
          </cell>
          <cell r="C2270" t="str">
            <v>M3</v>
          </cell>
          <cell r="D2270">
            <v>9.31</v>
          </cell>
        </row>
        <row r="2271">
          <cell r="A2271" t="str">
            <v>74255/003</v>
          </cell>
          <cell r="B2271" t="str">
            <v>CARGA MANUAL DE MATERIAL A GRANEL (2 SERVENTES) EM CAMINHAO BASCULANTEC/ CACAMBA DE 4,0M3 INCLUINDO DESCARGA MECÂNICA</v>
          </cell>
          <cell r="C2271" t="str">
            <v>M3</v>
          </cell>
          <cell r="D2271">
            <v>15.37</v>
          </cell>
        </row>
        <row r="2272">
          <cell r="A2272">
            <v>225</v>
          </cell>
          <cell r="B2272" t="str">
            <v>REGULARIZACAO E APILOAMENTO DE FUNDO DE VALAS</v>
          </cell>
          <cell r="C2272">
            <v>0</v>
          </cell>
          <cell r="D2272">
            <v>0</v>
          </cell>
        </row>
        <row r="2273">
          <cell r="A2273">
            <v>73733</v>
          </cell>
          <cell r="B2273" t="str">
            <v>COMPACTAÇÃO MANUAL FUNDO DE VALAS COM MAÇO=10 KG PARA REDE DE ESGOTO -131401051</v>
          </cell>
          <cell r="C2273" t="str">
            <v>M2</v>
          </cell>
          <cell r="D2273">
            <v>2.31</v>
          </cell>
        </row>
        <row r="2274">
          <cell r="A2274">
            <v>282</v>
          </cell>
          <cell r="B2274" t="str">
            <v>FORNEC. DE MAT. C/OU S/CARGA, DESC. E TRANSPORTE</v>
          </cell>
          <cell r="C2274">
            <v>0</v>
          </cell>
          <cell r="D2274">
            <v>0</v>
          </cell>
        </row>
        <row r="2275">
          <cell r="A2275">
            <v>6513</v>
          </cell>
          <cell r="B2275" t="str">
            <v>FORNECIMENTO E LANCAMENTO DE PEDRA DE MAO P/CONSTRUCAO DE SUMIDOUROP/EFLUENTE LIQUIDO DA FOSSA SEPTICA D INT = 300 CM, H INT = 660 CM (P/COMP.11516/1)</v>
          </cell>
          <cell r="C2275" t="str">
            <v>M3</v>
          </cell>
          <cell r="D2275">
            <v>7767.68</v>
          </cell>
        </row>
        <row r="2276">
          <cell r="A2276">
            <v>6514</v>
          </cell>
          <cell r="B2276" t="str">
            <v>FORNECIMENTO E LANCAMENTO DE BRITA N. 4</v>
          </cell>
          <cell r="C2276" t="str">
            <v>M3</v>
          </cell>
          <cell r="D2276">
            <v>105.78</v>
          </cell>
        </row>
        <row r="2277">
          <cell r="A2277">
            <v>283</v>
          </cell>
          <cell r="B2277" t="str">
            <v>COMPACTACAO OU APILOAMENTO</v>
          </cell>
          <cell r="C2277">
            <v>0</v>
          </cell>
          <cell r="D2277">
            <v>0</v>
          </cell>
        </row>
        <row r="2278">
          <cell r="A2278">
            <v>5622</v>
          </cell>
          <cell r="B2278" t="str">
            <v>REGULARIZACAO E COMPACTACAO MANUAL DE TERRENO COM SOQUETE</v>
          </cell>
          <cell r="C2278" t="str">
            <v>M2</v>
          </cell>
          <cell r="D2278">
            <v>2.2599999999999998</v>
          </cell>
        </row>
        <row r="2279">
          <cell r="A2279">
            <v>6508</v>
          </cell>
          <cell r="B2279" t="str">
            <v>REGULARIZACAO E COMPACTACAO MANUAL, P/ CONSTRUCAO DE SUMIDOUROP/EFLUENTE LIQUIDO DA FOSSA SEPTICA, D INT = 300 CM E H INT = 660 CM (P/ COMP.11516/1)</v>
          </cell>
          <cell r="C2279" t="str">
            <v>M2</v>
          </cell>
          <cell r="D2279">
            <v>158.4</v>
          </cell>
        </row>
        <row r="2280">
          <cell r="A2280">
            <v>41721</v>
          </cell>
          <cell r="B2280" t="str">
            <v>COMPACTACAO MECANICA A 95% DO PROCTOR NORMAL - PAVIMENTACAO URBANA</v>
          </cell>
          <cell r="C2280" t="str">
            <v>M3</v>
          </cell>
          <cell r="D2280">
            <v>2.27</v>
          </cell>
        </row>
        <row r="2281">
          <cell r="A2281">
            <v>41722</v>
          </cell>
          <cell r="B2281" t="str">
            <v>COMPACTACAO MECANICA A 100% DO PROCTOR NORMAL - PAVIMENTACAO URBANA</v>
          </cell>
          <cell r="C2281" t="str">
            <v>M3</v>
          </cell>
          <cell r="D2281">
            <v>3.61</v>
          </cell>
        </row>
        <row r="2282">
          <cell r="A2282">
            <v>74005</v>
          </cell>
          <cell r="B2282" t="str">
            <v>ATERRO/REATERRO DE AREAS</v>
          </cell>
          <cell r="C2282">
            <v>0</v>
          </cell>
          <cell r="D2282">
            <v>0</v>
          </cell>
        </row>
        <row r="2283">
          <cell r="A2283" t="str">
            <v>74005/001</v>
          </cell>
          <cell r="B2283" t="str">
            <v>COMPACTACAO MECANICA, SEM CONTROLE DO GC (C/COMPACTADOR PLACA 400 KG)</v>
          </cell>
          <cell r="C2283" t="str">
            <v>M3</v>
          </cell>
          <cell r="D2283">
            <v>2.13</v>
          </cell>
        </row>
        <row r="2284">
          <cell r="A2284" t="str">
            <v>74005/002</v>
          </cell>
          <cell r="B2284" t="str">
            <v>COMPACTACAO MECANICA C/ CONTROLE DO GC&gt;=95% DO PN (AREAS) (C/MONIVELADORA 140 HP E ROLO COMPRESSOR VIBRATORIO 80 HP)</v>
          </cell>
          <cell r="C2284" t="str">
            <v>M3</v>
          </cell>
          <cell r="D2284">
            <v>2.2400000000000002</v>
          </cell>
        </row>
        <row r="2285">
          <cell r="A2285">
            <v>74009</v>
          </cell>
          <cell r="B2285" t="str">
            <v>REGULARIZACAO E/OU COMPACTACAO</v>
          </cell>
          <cell r="C2285">
            <v>0</v>
          </cell>
          <cell r="D2285">
            <v>0</v>
          </cell>
        </row>
        <row r="2286">
          <cell r="A2286" t="str">
            <v>74009/001</v>
          </cell>
          <cell r="B2286" t="str">
            <v>REGULARIZACAO E COMPACTACAO MANUAL DE TERRENO</v>
          </cell>
          <cell r="C2286" t="str">
            <v>M2</v>
          </cell>
          <cell r="D2286">
            <v>2.2599999999999998</v>
          </cell>
        </row>
        <row r="2287">
          <cell r="A2287">
            <v>74016</v>
          </cell>
          <cell r="B2287" t="str">
            <v>REGULARIZACAO E/OU COMPACTACAO</v>
          </cell>
          <cell r="C2287">
            <v>0</v>
          </cell>
          <cell r="D2287">
            <v>0</v>
          </cell>
        </row>
        <row r="2288">
          <cell r="A2288" t="str">
            <v>74016/001</v>
          </cell>
          <cell r="B2288" t="str">
            <v>REGULARIZACAO E COMPACTACAO DE TERRENO, COM SOQUETE</v>
          </cell>
          <cell r="C2288" t="str">
            <v>M2</v>
          </cell>
          <cell r="D2288">
            <v>2.2599999999999998</v>
          </cell>
        </row>
        <row r="2289">
          <cell r="A2289">
            <v>74034</v>
          </cell>
          <cell r="B2289" t="str">
            <v>ESPALHAMENTO E COMPACTAÇÃO DE MATERIAL</v>
          </cell>
          <cell r="C2289">
            <v>0</v>
          </cell>
          <cell r="D2289">
            <v>0</v>
          </cell>
        </row>
        <row r="2290">
          <cell r="A2290" t="str">
            <v>74034/001</v>
          </cell>
          <cell r="B2290" t="str">
            <v>ESPALHAMENTO DE MATERIAL DE 1A CATEGORIA COM TRATOR DE ESTEIRA COM 153HP</v>
          </cell>
          <cell r="C2290" t="str">
            <v>M3</v>
          </cell>
          <cell r="D2290">
            <v>2.2000000000000002</v>
          </cell>
        </row>
        <row r="2291">
          <cell r="A2291" t="str">
            <v>PARE</v>
          </cell>
          <cell r="B2291" t="str">
            <v>PAREDES/PAINEIS</v>
          </cell>
          <cell r="C2291">
            <v>0</v>
          </cell>
          <cell r="D2291">
            <v>0</v>
          </cell>
        </row>
        <row r="2292">
          <cell r="A2292">
            <v>63</v>
          </cell>
          <cell r="B2292" t="str">
            <v>ALVENARIA DE TIJOLOS CERAMICOS</v>
          </cell>
          <cell r="C2292">
            <v>0</v>
          </cell>
          <cell r="D2292">
            <v>0</v>
          </cell>
        </row>
        <row r="2293">
          <cell r="A2293">
            <v>6110</v>
          </cell>
          <cell r="B2293" t="str">
            <v>ALVENARIA DE EMBASAMENTO EM TIJOLOS CERAMICOS MACICOS 5X10X20CM, ASSENTADO COM ARGAMASSA TRACO 1:2:8 (CIMENTO, CAL E AREIA)</v>
          </cell>
          <cell r="C2293" t="str">
            <v>M3</v>
          </cell>
          <cell r="D2293">
            <v>355.18</v>
          </cell>
        </row>
        <row r="2294">
          <cell r="A2294">
            <v>6113</v>
          </cell>
          <cell r="B2294" t="str">
            <v>ENCUNHAMENTO (APERTO DE ALVENARIA) EM TIJOLOS CERAMICOS MACICOS 5X10X20CM 1 VEZ (ESPESSURA 20CM), ASSENTADO COM ARGAMASSA TRACO 1:6 (CIMENTOE AREIA)</v>
          </cell>
          <cell r="C2294" t="str">
            <v>M</v>
          </cell>
          <cell r="D2294">
            <v>14.26</v>
          </cell>
        </row>
        <row r="2295">
          <cell r="A2295">
            <v>6449</v>
          </cell>
          <cell r="B2295" t="str">
            <v>ALVENARIA DE TIJOLOS MACIÇOS,E=10 CM,DO ”PESCOÇO” DO POÇO DE VISTORIADA FOSSA D INT = 80 CM, H INT = 70 CM, COM TOTAL DE 1,98M2</v>
          </cell>
          <cell r="C2295" t="str">
            <v>M2</v>
          </cell>
          <cell r="D2295">
            <v>94.51</v>
          </cell>
        </row>
        <row r="2296">
          <cell r="A2296">
            <v>6512</v>
          </cell>
          <cell r="B2296" t="str">
            <v>ALVENARIA EM TIJOLOS, E=10 CM, P/ CONSTRUCAO DE SUMIDOURO P/EFLUENTE LIQUIDO DA FOSSA SEPTICA, D INT = 300 CM E H INT = 660 CM (P/COMP.11516/1)</v>
          </cell>
          <cell r="C2296" t="str">
            <v>M2</v>
          </cell>
          <cell r="D2296">
            <v>94.51</v>
          </cell>
        </row>
        <row r="2297">
          <cell r="A2297">
            <v>6519</v>
          </cell>
          <cell r="B2297" t="str">
            <v>ALVENARIA EM TIJOLO CERAMICO MACICO 5X10X20CM 1 VEZ (ESPESSURA 20CM),ASSENTADO COM ARGAMASSA TRACO 1:2:8 (CIMENTO, CAL E AREIA)</v>
          </cell>
          <cell r="C2297" t="str">
            <v>M2</v>
          </cell>
          <cell r="D2297">
            <v>76.7</v>
          </cell>
        </row>
        <row r="2298">
          <cell r="A2298">
            <v>6520</v>
          </cell>
          <cell r="B2298" t="str">
            <v>MODULO DE 15,07M2 DE ALVENARIA EM TIJOLOS MACICOS, E=20 CM, P/CONSTRUCAO DE FOSSA SEPTICA TIPO OMS, D INT = 200 CM, H INT = 240 CM</v>
          </cell>
          <cell r="C2298" t="str">
            <v>M2</v>
          </cell>
          <cell r="D2298">
            <v>1155.8699999999999</v>
          </cell>
        </row>
        <row r="2299">
          <cell r="A2299">
            <v>6521</v>
          </cell>
          <cell r="B2299" t="str">
            <v>MODULO DE 16,59M2 DE ALVENARIA EM TIJOLOS MACICOS, E = 20 CM, P/CONSTRUCAO DE SUMIDOURO P/EFLUENTE LIQUIDO DA FOSSA SEPTICA, D INT = 300 CM/ H INT = 660 CM</v>
          </cell>
          <cell r="C2299" t="str">
            <v>M2</v>
          </cell>
          <cell r="D2299">
            <v>1272.45</v>
          </cell>
        </row>
        <row r="2300">
          <cell r="A2300">
            <v>68049</v>
          </cell>
          <cell r="B2300" t="str">
            <v>CINTA E CONTRAVERGA EM TIJOLO CERAMICO MACICO 5X10X20CM 1/2 VEZ</v>
          </cell>
          <cell r="C2300" t="str">
            <v>M2</v>
          </cell>
          <cell r="D2300">
            <v>62.18</v>
          </cell>
        </row>
        <row r="2301">
          <cell r="A2301">
            <v>72131</v>
          </cell>
          <cell r="B2301" t="str">
            <v>ALVENARIA EM TIJOLO CERAMICO MACICO 5X10X20CM 1/2 VEZ (ESPESSURA 10CM), ASSENTADO COM ARGAMASSA TRACO 1:2:8 (CIMENTO, CAL E AREIA)</v>
          </cell>
          <cell r="C2301" t="str">
            <v>M2</v>
          </cell>
          <cell r="D2301">
            <v>49.67</v>
          </cell>
        </row>
        <row r="2302">
          <cell r="A2302">
            <v>72132</v>
          </cell>
          <cell r="B2302" t="str">
            <v>ALVENARIA EM TIJOLO CERAMICO MACICO 5X10X20CM ESPELHO (ESPESSURA 5CM),ASSENTADO COM ARGAMASSA TRACO 1:2:8 (CIMENTO, CAL E AREIA)</v>
          </cell>
          <cell r="C2302" t="str">
            <v>M2</v>
          </cell>
          <cell r="D2302">
            <v>25.74</v>
          </cell>
        </row>
        <row r="2303">
          <cell r="A2303">
            <v>72133</v>
          </cell>
          <cell r="B2303" t="str">
            <v>ALVENARIA EM TIJOLO CERAMICO MACICO 5X10X20CM 1 1/2 VEZ (ESPESSURA 30CM), ASSENTADO COM ARGAMASSA TRACO 1:2:8 (CIMENTO, CAL E AREIA)</v>
          </cell>
          <cell r="C2303" t="str">
            <v>M2</v>
          </cell>
          <cell r="D2303">
            <v>116.15</v>
          </cell>
        </row>
        <row r="2304">
          <cell r="A2304">
            <v>72177</v>
          </cell>
          <cell r="B2304" t="str">
            <v>TELA TIPO DEPLOYEE PARA REFORCO DE ALVENARIA</v>
          </cell>
          <cell r="C2304" t="str">
            <v>M2</v>
          </cell>
          <cell r="D2304">
            <v>2.4300000000000002</v>
          </cell>
        </row>
        <row r="2305">
          <cell r="A2305">
            <v>73810</v>
          </cell>
          <cell r="B2305" t="str">
            <v>ALVENARIA DE TIJOLOS APARENTES DE 2 FUROS (1/2 VEZ), ASSENTADOS E RE-JUNTADOS COM ARGAMASSA DE CIMENTO E AREIA</v>
          </cell>
          <cell r="C2305">
            <v>0</v>
          </cell>
          <cell r="D2305">
            <v>0</v>
          </cell>
        </row>
        <row r="2306">
          <cell r="A2306" t="str">
            <v>73810/001</v>
          </cell>
          <cell r="B2306" t="str">
            <v>ALVENARIA COM TIJOLOS APARENTES 6,5X10X20CM, ASSENTADOS COM ARGAMASSATRACO 1:6 (CIMENTO E AREIA) PREPARO MANUAL</v>
          </cell>
          <cell r="C2306" t="str">
            <v>M2</v>
          </cell>
          <cell r="D2306">
            <v>68.14</v>
          </cell>
        </row>
        <row r="2307">
          <cell r="A2307">
            <v>73935</v>
          </cell>
          <cell r="B2307" t="str">
            <v>ALVENARIA TIJ CERAMICO FURADO</v>
          </cell>
          <cell r="C2307">
            <v>0</v>
          </cell>
          <cell r="D2307">
            <v>0</v>
          </cell>
        </row>
        <row r="2308">
          <cell r="A2308" t="str">
            <v>73935/001</v>
          </cell>
          <cell r="B2308" t="str">
            <v>ALVENARIA EM TIJOLO CERAMICO FURADO 10X20X20CM, 1/2 VEZ, ASSENTADO EMARGAMASSA TRACO 1:4 (CIMENTO E AREIA),E=1CM</v>
          </cell>
          <cell r="C2308" t="str">
            <v>M2</v>
          </cell>
          <cell r="D2308">
            <v>29.02</v>
          </cell>
        </row>
        <row r="2309">
          <cell r="A2309" t="str">
            <v>73935/002</v>
          </cell>
          <cell r="B2309" t="str">
            <v>ALVENARIA EM TIJOLO CERAMICO FURADO 10X20X20CM, 1 VEZ, ASSENTADO EM ARGAMASSA TRACO 1:5 (CIMENTO E AREIA), E=1CM</v>
          </cell>
          <cell r="C2309" t="str">
            <v>M2</v>
          </cell>
          <cell r="D2309">
            <v>51.12</v>
          </cell>
        </row>
        <row r="2310">
          <cell r="A2310" t="str">
            <v>73935/003</v>
          </cell>
          <cell r="B2310" t="str">
            <v>ALVENARIA EM TIJOLO CERAMICO FURADO 4 FUROS 10X10X20CM, 1/2 VEZ, ASSENTADO EM ARGAMASSA TRACO 1:8 (CIMENTO E AREIA), E= 1CM</v>
          </cell>
          <cell r="C2310" t="str">
            <v>M2</v>
          </cell>
          <cell r="D2310">
            <v>44.38</v>
          </cell>
        </row>
        <row r="2311">
          <cell r="A2311" t="str">
            <v>73935/004</v>
          </cell>
          <cell r="B2311" t="str">
            <v>ALVENARIA EM TIJOLO CERAMICO FURADO 10X10X20CM, 1 VEZ, ASSENTADO EM ARGAMASSA TRACO 1:8 (CIMENTO E AREIA) E=1,0CM</v>
          </cell>
          <cell r="C2311" t="str">
            <v>M2</v>
          </cell>
          <cell r="D2311">
            <v>80</v>
          </cell>
        </row>
        <row r="2312">
          <cell r="A2312" t="str">
            <v>73935/005</v>
          </cell>
          <cell r="B2312" t="str">
            <v>ALVENARIA EM TIJOLO CERAMICO FURADO 10X15X20CM, 1/2 VEZ, ASSENTADO EMARGAMASSA TRACO 1:4 (CIMENTO E AREIA)</v>
          </cell>
          <cell r="C2312" t="str">
            <v>M2</v>
          </cell>
          <cell r="D2312">
            <v>34.74</v>
          </cell>
        </row>
        <row r="2313">
          <cell r="A2313">
            <v>73943</v>
          </cell>
          <cell r="B2313" t="str">
            <v>ALVENARIA 1/2 VEZ TIJOLO CERAMICO MACICO</v>
          </cell>
          <cell r="C2313">
            <v>0</v>
          </cell>
          <cell r="D2313">
            <v>0</v>
          </cell>
        </row>
        <row r="2314">
          <cell r="A2314" t="str">
            <v>73943/001</v>
          </cell>
          <cell r="B2314" t="str">
            <v>ALVENARIA DE TIJOLOS MACICOS, E=10 CM , C/ ARGAMASSA CIM/CAL/AREIA,TRACO 1:2:8</v>
          </cell>
          <cell r="C2314" t="str">
            <v>M2</v>
          </cell>
          <cell r="D2314">
            <v>47.73</v>
          </cell>
        </row>
        <row r="2315">
          <cell r="A2315">
            <v>73982</v>
          </cell>
          <cell r="B2315" t="str">
            <v>ALVENARIA 1/2 VEZ DE TIJOLO CERAMICO FURADO</v>
          </cell>
          <cell r="C2315">
            <v>0</v>
          </cell>
          <cell r="D2315">
            <v>0</v>
          </cell>
        </row>
        <row r="2316">
          <cell r="A2316" t="str">
            <v>73982/001</v>
          </cell>
          <cell r="B2316" t="str">
            <v>ALVENARIA EM TIJOLO CERAMICO FURADO 10X20X20CM, 1/2 VEZ, ASSENTADO EMARGAMASSA TRACO 1:2:8 (CIMENTO, CAL E AREIA), JUNTAS 12MM</v>
          </cell>
          <cell r="C2316" t="str">
            <v>M2</v>
          </cell>
          <cell r="D2316">
            <v>25.69</v>
          </cell>
        </row>
        <row r="2317">
          <cell r="A2317">
            <v>73987</v>
          </cell>
          <cell r="B2317" t="str">
            <v>ALVENARIA DE 1 VEZ DE TIJOLO CERAMICO FURADO</v>
          </cell>
          <cell r="C2317">
            <v>0</v>
          </cell>
          <cell r="D2317">
            <v>0</v>
          </cell>
        </row>
        <row r="2318">
          <cell r="A2318" t="str">
            <v>73987/001</v>
          </cell>
          <cell r="B2318" t="str">
            <v>ALVENARIA EM TIJOLO CERAMICO FURADO 10X20X20CM, 1 VEZ, ASSENTADO EM ARGAMASSA TRACO 1:2:8 (CIMENTO, CAL E AREIA), JUNTAS 10MM</v>
          </cell>
          <cell r="C2318" t="str">
            <v>M2</v>
          </cell>
          <cell r="D2318">
            <v>51.25</v>
          </cell>
        </row>
        <row r="2319">
          <cell r="A2319">
            <v>73988</v>
          </cell>
          <cell r="B2319" t="str">
            <v>APERTO DE ALVENARIA C/ ARGAMASSA</v>
          </cell>
          <cell r="C2319">
            <v>0</v>
          </cell>
          <cell r="D2319">
            <v>0</v>
          </cell>
        </row>
        <row r="2320">
          <cell r="A2320" t="str">
            <v>73988/001</v>
          </cell>
          <cell r="B2320" t="str">
            <v>ENCUNHAMENTO (APERTO) DE ALVENARIA 1 VEZ COM ARGAMASSA TRACO 1:0,5:8 (CIMENTO, CAL E AREIA), ESPESSURA 3CM</v>
          </cell>
          <cell r="C2320" t="str">
            <v>M</v>
          </cell>
          <cell r="D2320">
            <v>4.8899999999999997</v>
          </cell>
        </row>
        <row r="2321">
          <cell r="A2321" t="str">
            <v>73988/002</v>
          </cell>
          <cell r="B2321" t="str">
            <v>ENCUNHAMENTO (APERTO) DE ALVENARIA 1/2 VEZ COM ARGAMASSA TRACO 1:0,5:8(CIMENTO, CAL E AREIA), ESPESSURA 3CM</v>
          </cell>
          <cell r="C2321" t="str">
            <v>M</v>
          </cell>
          <cell r="D2321">
            <v>3.06</v>
          </cell>
        </row>
        <row r="2322">
          <cell r="A2322">
            <v>74018</v>
          </cell>
          <cell r="B2322" t="str">
            <v>ALVENARIA 1/2 VEZ TIJOLO CERAMICO MACICO</v>
          </cell>
          <cell r="C2322">
            <v>0</v>
          </cell>
          <cell r="D2322">
            <v>0</v>
          </cell>
        </row>
        <row r="2323">
          <cell r="A2323" t="str">
            <v>74018/001</v>
          </cell>
          <cell r="B2323" t="str">
            <v>CAIXA EM ALVENARIA ENTERRADA, DE TIJOLOS CERAMICOS MACICOS 1/2 VEZ DIMENSOES EXTERNAS 60X60X60CM, INCLUSO TAMPA EM CONCRETO E EMBOCAMENTO</v>
          </cell>
          <cell r="C2323" t="str">
            <v>UN</v>
          </cell>
          <cell r="D2323">
            <v>83.08</v>
          </cell>
        </row>
        <row r="2324">
          <cell r="A2324">
            <v>74110</v>
          </cell>
          <cell r="B2324" t="str">
            <v>ALVENARIA BLOCO CERAM ESTRUT 14X19X29 ARGAMASSA 1:3 CIMENTO E AREIAC/GROUT E ARMACAO.</v>
          </cell>
          <cell r="C2324">
            <v>0</v>
          </cell>
          <cell r="D2324">
            <v>0</v>
          </cell>
        </row>
        <row r="2325">
          <cell r="A2325" t="str">
            <v>74110/001</v>
          </cell>
          <cell r="B2325" t="str">
            <v>ALVENARIA EM BLOCO CERAMICO ESTRUTURAL 14X19X29CM, 1/2 VEZ, ASSENTADOCOM ARGAMASSA TRACO 1:3 (CIMENTO E AREIA), INCLUSO ACO CA-60</v>
          </cell>
          <cell r="C2325" t="str">
            <v>M2</v>
          </cell>
          <cell r="D2325">
            <v>44.74</v>
          </cell>
        </row>
        <row r="2326">
          <cell r="A2326">
            <v>76445</v>
          </cell>
          <cell r="B2326" t="str">
            <v>ALVENARIA 10CM TIJ CER FURADO 10X10X20CM CIMENTO/AREIA 1:10</v>
          </cell>
          <cell r="C2326">
            <v>0</v>
          </cell>
          <cell r="D2326">
            <v>0</v>
          </cell>
        </row>
        <row r="2327">
          <cell r="A2327" t="str">
            <v>76445/001</v>
          </cell>
          <cell r="B2327" t="str">
            <v>ALVENARIA DE TIJOLOS CERAMICOS FURADOS 10X20X20CM, ASSENTADOS COM ARGAMASSA CIMENTO/AREIA 1:10 COM PREPARO MANUAL, ESP. PAREDE = 10CM, COM JUNTAS DE 12MM, CONSIDERANDO 8% DE PERDAS NOS TIJOLOS, SEM PERDAS DE ARGAMASSA</v>
          </cell>
          <cell r="C2327" t="str">
            <v>M2</v>
          </cell>
          <cell r="D2327">
            <v>28.29</v>
          </cell>
        </row>
        <row r="2328">
          <cell r="A2328" t="str">
            <v>76445/002</v>
          </cell>
          <cell r="B2328" t="str">
            <v>ALVENARIA DE TIJOLOS CERAMICOS FURADOS, 10X20X30CM, ASSENTADOS COM ARGAMASSA CIMENTO/AREIA 1:7 COM PREPARO MANUAL, ESP. PAREDE = 10CM, COM JUNTAS DE 15MM, CONSIDERANDO 8% DE PERDAS NOS TIJOLOS E 5% NA ARGAMASSADE ASSENTAMENTO</v>
          </cell>
          <cell r="C2328" t="str">
            <v>M2</v>
          </cell>
          <cell r="D2328">
            <v>21.62</v>
          </cell>
        </row>
        <row r="2329">
          <cell r="A2329" t="str">
            <v>76445/003</v>
          </cell>
          <cell r="B2329" t="str">
            <v>ALVENARIA DE TIJOLOS CERAMICOS FURADOS 10X10X20CM, ASSENTADOS COM ARGAMASSA CIMENTO/AREIA 1:10 COM PREPARO MANUAL, ESP. PAREDE = 10CM, COM JUNTAS DE 12MM, CONSIDERANDO 9% DE PERDAS NOS TIJOLOS E 10% NA ARGAMASSA DE ASSENTAMENTO</v>
          </cell>
          <cell r="C2329" t="str">
            <v>M2</v>
          </cell>
          <cell r="D2329">
            <v>44.53</v>
          </cell>
        </row>
        <row r="2330">
          <cell r="A2330">
            <v>64</v>
          </cell>
          <cell r="B2330" t="str">
            <v>ALVENARIA DE ELEMENTOS VAZADOS CERAMICOS</v>
          </cell>
          <cell r="C2330">
            <v>0</v>
          </cell>
          <cell r="D2330">
            <v>0</v>
          </cell>
        </row>
        <row r="2331">
          <cell r="A2331">
            <v>9875</v>
          </cell>
          <cell r="B2331" t="str">
            <v>COBOGO CERAMICO (ELEMENTO VAZADO), 9X20X20CM, ASSENTADO COM ARGAMASSATRACO 1:4 DE CIMENTO E AREIA</v>
          </cell>
          <cell r="C2331" t="str">
            <v>M2</v>
          </cell>
          <cell r="D2331">
            <v>61.58</v>
          </cell>
        </row>
        <row r="2332">
          <cell r="A2332">
            <v>65</v>
          </cell>
          <cell r="B2332" t="str">
            <v>ALVENARIA DE BLOCOS DE CONCRETO</v>
          </cell>
          <cell r="C2332">
            <v>0</v>
          </cell>
          <cell r="D2332">
            <v>0</v>
          </cell>
        </row>
        <row r="2333">
          <cell r="A2333">
            <v>40804</v>
          </cell>
          <cell r="B2333" t="str">
            <v>MARCACAO DE ALVENARIA DE BLOCOS DE CONCRETO PARA BLOCO 10X20X40, COM ARGAMASSA TRACO 1:2:8 (CIMENTO, CAL E AREIA)</v>
          </cell>
          <cell r="C2333" t="str">
            <v>M</v>
          </cell>
          <cell r="D2333">
            <v>5.69</v>
          </cell>
        </row>
        <row r="2334">
          <cell r="A2334">
            <v>73998</v>
          </cell>
          <cell r="B2334" t="str">
            <v>ALVENARIA BLOCO CONCRETO</v>
          </cell>
          <cell r="C2334">
            <v>0</v>
          </cell>
          <cell r="D2334">
            <v>0</v>
          </cell>
        </row>
        <row r="2335">
          <cell r="A2335" t="str">
            <v>73998/001</v>
          </cell>
          <cell r="B2335" t="str">
            <v>ALVENARIA DE BLOCOS DE CONCRETO VEDACAO 9X19X39CM, ESPESSURA 9CM, ASSENTADOS COM ARGAMASSA TRACO 1:0,5:11 (CIMENTO, CAL E AREIA)</v>
          </cell>
          <cell r="C2335" t="str">
            <v>M2</v>
          </cell>
          <cell r="D2335">
            <v>26.16</v>
          </cell>
        </row>
        <row r="2336">
          <cell r="A2336" t="str">
            <v>73998/002</v>
          </cell>
          <cell r="B2336" t="str">
            <v>ALVENARIA DE BLOCOS DE CONCRETO VEDACAO TIPO CANALETA 14X19X19CM, ASSENTADOS COM ARGAMASSA TRACO 1:0,5:11 (CIMENTO, CAL E AREIA)</v>
          </cell>
          <cell r="C2336" t="str">
            <v>M2</v>
          </cell>
          <cell r="D2336">
            <v>37.58</v>
          </cell>
        </row>
        <row r="2337">
          <cell r="A2337" t="str">
            <v>73998/003</v>
          </cell>
          <cell r="B2337" t="str">
            <v>ALV ESTRUTURAL BL CONC 14X19X39CM -4.5MPA, ARG.CIM/CAL/AREIA 1:5:11</v>
          </cell>
          <cell r="C2337" t="str">
            <v>M2</v>
          </cell>
          <cell r="D2337">
            <v>36.5</v>
          </cell>
        </row>
        <row r="2338">
          <cell r="A2338" t="str">
            <v>73998/004</v>
          </cell>
          <cell r="B2338" t="str">
            <v>ALVENARIA DE BLOCOS DE CONCRETO ESTRUTURAL 14X19X39CM, ESPESSURA 14CM,ASSENTADOS COM ARGAMASSA TRACO 1:0,25:4 (CIMENTO, CAL E AREIA)</v>
          </cell>
          <cell r="C2338" t="str">
            <v>M2</v>
          </cell>
          <cell r="D2338">
            <v>41.06</v>
          </cell>
        </row>
        <row r="2339">
          <cell r="A2339" t="str">
            <v>73998/005</v>
          </cell>
          <cell r="B2339" t="str">
            <v>ALVENARIA DE BLOCOS DE CONCRETO ESTRUTURAL TIPO CANALETA 9X19X19CM, ASSENTADOS COM ARGAMASSA TRACO 1:0,25:4 (CIMENTO, CAL E AREIA)</v>
          </cell>
          <cell r="C2339" t="str">
            <v>M2</v>
          </cell>
          <cell r="D2339">
            <v>28.6</v>
          </cell>
        </row>
        <row r="2340">
          <cell r="A2340" t="str">
            <v>73998/006</v>
          </cell>
          <cell r="B2340" t="str">
            <v>ALVENARIA DE BLOCOS DE CONCRETO ESTRUTURAL 19X19X39CM, ESPESSURA 19CM,ASSENTADOS COM ARGAMASSA TRACO 1:0,25:4 (CIMENTO, CAL E AREIA)</v>
          </cell>
          <cell r="C2340" t="str">
            <v>M2</v>
          </cell>
          <cell r="D2340">
            <v>48.81</v>
          </cell>
        </row>
        <row r="2341">
          <cell r="A2341" t="str">
            <v>73998/007</v>
          </cell>
          <cell r="B2341" t="str">
            <v>ALVENARIA DE BLOCOS DE CONCRETO VEDACAO 19X19X39CM, ESPESSURA 19CM, ASSENTADOS COM ARGAMASSA TRACO 1:0,5:8 (CIMENTO, CAL E AREIA), COM JUNTADE 10MM</v>
          </cell>
          <cell r="C2341" t="str">
            <v>M2</v>
          </cell>
          <cell r="D2341">
            <v>35.380000000000003</v>
          </cell>
        </row>
        <row r="2342">
          <cell r="A2342" t="str">
            <v>73998/008</v>
          </cell>
          <cell r="B2342" t="str">
            <v>ALVENARIA DE BLOCOS DE CONCRETO VEDACAO 9X19X39CM, ESPESSURA 9CM, ASSENTADOS COM PASTA DE ARGAMASSA COLANTE, COM JUNTA DE 10MM</v>
          </cell>
          <cell r="C2342" t="str">
            <v>M2</v>
          </cell>
          <cell r="D2342">
            <v>19.79</v>
          </cell>
        </row>
        <row r="2343">
          <cell r="A2343" t="str">
            <v>73998/009</v>
          </cell>
          <cell r="B2343" t="str">
            <v>ALVENARIA DE BLOCOS DE CONCRETO VEDACAO 14X19X39CM, ESPESSURA 14CM, ASSENTADOS COM ARGAMASSA TRACO 1:0,5:8 (CIMENTO, CAL E AREIA), COM JUNTADE 10MM</v>
          </cell>
          <cell r="C2343" t="str">
            <v>M2</v>
          </cell>
          <cell r="D2343">
            <v>30.65</v>
          </cell>
        </row>
        <row r="2344">
          <cell r="A2344" t="str">
            <v>73998/010</v>
          </cell>
          <cell r="B2344" t="str">
            <v>ALVENARIA DE BLOCOS DE CONCRETO VEDACAO 9X19X39CM, ESPESSURA 9CM, ASSENTADOS COM ARGAMASSA TRACO 1:0,5:8 (CIMENTO, CAL E AREIA), C/ JUNTA DE10MM</v>
          </cell>
          <cell r="C2344" t="str">
            <v>M2</v>
          </cell>
          <cell r="D2344">
            <v>25.05</v>
          </cell>
        </row>
        <row r="2345">
          <cell r="A2345">
            <v>66</v>
          </cell>
          <cell r="B2345" t="str">
            <v>ALVENARIA DE ELEMENTOS VAZADOS DE CONCRETO</v>
          </cell>
          <cell r="C2345">
            <v>0</v>
          </cell>
          <cell r="D2345">
            <v>0</v>
          </cell>
        </row>
        <row r="2346">
          <cell r="A2346">
            <v>73937</v>
          </cell>
          <cell r="B2346" t="str">
            <v>ALVENARIA ELEMENTO VAZADO CONCRETO (COBOGO)</v>
          </cell>
          <cell r="C2346">
            <v>0</v>
          </cell>
          <cell r="D2346">
            <v>0</v>
          </cell>
        </row>
        <row r="2347">
          <cell r="A2347" t="str">
            <v>73937/001</v>
          </cell>
          <cell r="B2347" t="str">
            <v>COBOGO DE CONCRETO (ELEMENTO VAZADO), 7X50X50CM, ASSENTADO COM ARGAMASSA TRACO 1:4 (CIMENTO E AREIA)</v>
          </cell>
          <cell r="C2347" t="str">
            <v>M2</v>
          </cell>
          <cell r="D2347">
            <v>62.98</v>
          </cell>
        </row>
        <row r="2348">
          <cell r="A2348" t="str">
            <v>73937/002</v>
          </cell>
          <cell r="B2348" t="str">
            <v>ALVENARIA ELEM VAZADO CONCRETO VENEZIANA 15X22X39CM 72A-NEO REX CIMENTO/AREIA 1:4</v>
          </cell>
          <cell r="C2348" t="str">
            <v>M2</v>
          </cell>
          <cell r="D2348">
            <v>66.099999999999994</v>
          </cell>
        </row>
        <row r="2349">
          <cell r="A2349" t="str">
            <v>73937/003</v>
          </cell>
          <cell r="B2349" t="str">
            <v>COBOGO DE CONCRETO (ELEMENTO VAZADO), 7X50X50CM, ASSENTADO COM ARGAMASSA TRACO 1:3 (CIMENTO E AREIA)</v>
          </cell>
          <cell r="C2349" t="str">
            <v>M2</v>
          </cell>
          <cell r="D2349">
            <v>63.2</v>
          </cell>
        </row>
        <row r="2350">
          <cell r="A2350" t="str">
            <v>73937/004</v>
          </cell>
          <cell r="B2350" t="str">
            <v>COBOGO DE CONCRETO (ELEMENTO VAZADO), 6X29X29CM, ASSENTADO COM ARGAMASSA TRACO 1:7 (CIMENTO E AREIA)</v>
          </cell>
          <cell r="C2350" t="str">
            <v>M2</v>
          </cell>
          <cell r="D2350">
            <v>94.12</v>
          </cell>
        </row>
        <row r="2351">
          <cell r="A2351" t="str">
            <v>73937/005</v>
          </cell>
          <cell r="B2351" t="str">
            <v>COBOGO DE CONCRETO (ELEMENTO VAZADO), 10X29X39CM ABERTURA COM VIDRO, ASSENTADO COM ARGAMASSA TRACO 1:5 (CIMENTO E AREIA)</v>
          </cell>
          <cell r="C2351" t="str">
            <v>M2</v>
          </cell>
          <cell r="D2351">
            <v>75.91</v>
          </cell>
        </row>
        <row r="2352">
          <cell r="A2352">
            <v>74196</v>
          </cell>
          <cell r="B2352" t="str">
            <v>COBOGO CONCRETO</v>
          </cell>
          <cell r="C2352">
            <v>0</v>
          </cell>
          <cell r="D2352">
            <v>0</v>
          </cell>
        </row>
        <row r="2353">
          <cell r="A2353" t="str">
            <v>74196/001</v>
          </cell>
          <cell r="B2353" t="str">
            <v>COBOGO DE CONCRETO (ELEMENTO VAZADO), 5X50X50CM, ASSENTADO COM ARGAMASSA DE CIMENTO E AREIA COM ACO CA-25</v>
          </cell>
          <cell r="C2353" t="str">
            <v>M2</v>
          </cell>
          <cell r="D2353">
            <v>75.08</v>
          </cell>
        </row>
        <row r="2354">
          <cell r="A2354">
            <v>76446</v>
          </cell>
          <cell r="B2354" t="str">
            <v>ALVENARIA ELEMENTO VAZADO CONCRETO (COBOGO)</v>
          </cell>
          <cell r="C2354">
            <v>0</v>
          </cell>
          <cell r="D2354">
            <v>0</v>
          </cell>
        </row>
        <row r="2355">
          <cell r="A2355" t="str">
            <v>76446/001</v>
          </cell>
          <cell r="B2355" t="str">
            <v>ALVENARIA DE ELEMENTO VAZADO DE CONCRETO, 7X50X50CM, ASSENTADOS COM ARGAMASSA 1:7 CIMENTO:AREIA, PREPARO MANUAL</v>
          </cell>
          <cell r="C2355" t="str">
            <v>M2</v>
          </cell>
          <cell r="D2355">
            <v>62.47</v>
          </cell>
        </row>
        <row r="2356">
          <cell r="A2356">
            <v>67</v>
          </cell>
          <cell r="B2356" t="str">
            <v>ALVENARIA DE BLOCOS DE VIDRO</v>
          </cell>
          <cell r="C2356">
            <v>0</v>
          </cell>
          <cell r="D2356">
            <v>0</v>
          </cell>
        </row>
        <row r="2357">
          <cell r="A2357">
            <v>40718</v>
          </cell>
          <cell r="B2357" t="str">
            <v>ALVENARIA DE BLOCO DE VIDRO 10X20X20CM ASSENTADOS COM ARGAMASSA CIM/CAL/AREIA 1:2:8 + CIMENTO BRANCO</v>
          </cell>
          <cell r="C2357" t="str">
            <v>M2</v>
          </cell>
          <cell r="D2357">
            <v>421.56</v>
          </cell>
        </row>
        <row r="2358">
          <cell r="A2358">
            <v>72139</v>
          </cell>
          <cell r="B2358" t="str">
            <v>BLOCOS DE VIDRO TIPO CANELADO 19X19X8CM, ASSENTADO COM ARGAMASSA TRACO1:3 (CIMENTO E AREIA GROSSA) PREPARO MECANICO, COM REJUNTAMENTO EM CIMENTO BRANCO E BARRAS DE ACO</v>
          </cell>
          <cell r="C2358" t="str">
            <v>M2</v>
          </cell>
          <cell r="D2358">
            <v>420.48</v>
          </cell>
        </row>
        <row r="2359">
          <cell r="A2359">
            <v>72175</v>
          </cell>
          <cell r="B2359" t="str">
            <v>BLOCOS DE VIDRO TIPO XADREZ 20X20X10CM, ASSENTADO COM ARGAMASSA TRACO1:3 (CIMENTO E AREIA GROSSA) PREPARO MECANICO, COM REJUNTAMENTO EM CIMENTO BRANCO E BARRAS DE ACO</v>
          </cell>
          <cell r="C2359" t="str">
            <v>M2</v>
          </cell>
          <cell r="D2359">
            <v>449.63</v>
          </cell>
        </row>
        <row r="2360">
          <cell r="A2360">
            <v>72176</v>
          </cell>
          <cell r="B2360" t="str">
            <v>BLOCOS DE VIDRO TIPO XADREZ 20X10X8CM, ASSENTADO COM ARGAMASSA TRACO 1:3 (CIMENTO E AREIA GROSSA) PREPARO MECANICO, COM REJUNTAMENTO EM CIMENTO BRANCO E BARRAS DE ACO</v>
          </cell>
          <cell r="C2360" t="str">
            <v>M2</v>
          </cell>
          <cell r="D2360">
            <v>278.79000000000002</v>
          </cell>
        </row>
        <row r="2361">
          <cell r="A2361">
            <v>68</v>
          </cell>
          <cell r="B2361" t="str">
            <v>ALVENARIA DE BLOCOS DE PEDRA COM JUNTA ARGAMASSADA</v>
          </cell>
          <cell r="C2361">
            <v>0</v>
          </cell>
          <cell r="D2361">
            <v>0</v>
          </cell>
        </row>
        <row r="2362">
          <cell r="A2362">
            <v>74053</v>
          </cell>
          <cell r="B2362" t="str">
            <v>ALVENARIA EM PEDRA RACHAO</v>
          </cell>
          <cell r="C2362">
            <v>0</v>
          </cell>
          <cell r="D2362">
            <v>0</v>
          </cell>
        </row>
        <row r="2363">
          <cell r="A2363" t="str">
            <v>74053/001</v>
          </cell>
          <cell r="B2363" t="str">
            <v>ALVENARIA EM PEDRA RACHAO OU PEDRA DE MAO, ASSENTADA COM ARGAMASSA TRACO 1:6 (CIMENTO E AREIA)</v>
          </cell>
          <cell r="C2363" t="str">
            <v>M3</v>
          </cell>
          <cell r="D2363">
            <v>275.64</v>
          </cell>
        </row>
        <row r="2364">
          <cell r="A2364" t="str">
            <v>74053/002</v>
          </cell>
          <cell r="B2364" t="str">
            <v>ALVENARIA EM PEDRA RACHAO OU PEDRA DE MAO, ASSENTADA COM ARGAMASSA TRACO 1:8 (CIMENTO E AREIA)</v>
          </cell>
          <cell r="C2364" t="str">
            <v>M3</v>
          </cell>
          <cell r="D2364">
            <v>266.7</v>
          </cell>
        </row>
        <row r="2365">
          <cell r="A2365" t="str">
            <v>74053/003</v>
          </cell>
          <cell r="B2365" t="str">
            <v>ALVENARIA EM PEDRA RACHAO OU PEDRA DE MAO, ASSENTADA COM ARGAMASSA TRACO 1:10 (CIMENTO E AREIA)</v>
          </cell>
          <cell r="C2365" t="str">
            <v>M3</v>
          </cell>
          <cell r="D2365">
            <v>262.93</v>
          </cell>
        </row>
        <row r="2366">
          <cell r="A2366">
            <v>70</v>
          </cell>
          <cell r="B2366" t="str">
            <v>DIVISORIAS/MARMORE/GRANITO/MARMORITE/CONCRETO/MAD.AGLOM.</v>
          </cell>
          <cell r="C2366">
            <v>0</v>
          </cell>
          <cell r="D2366">
            <v>0</v>
          </cell>
        </row>
        <row r="2367">
          <cell r="A2367">
            <v>72178</v>
          </cell>
          <cell r="B2367" t="str">
            <v>RETIRADA DE DIVISORIAS EM CHAPAS DE MADEIRA, COM MONTANTES METALICOS</v>
          </cell>
          <cell r="C2367" t="str">
            <v>M2</v>
          </cell>
          <cell r="D2367">
            <v>10.8</v>
          </cell>
        </row>
        <row r="2368">
          <cell r="A2368">
            <v>72179</v>
          </cell>
          <cell r="B2368" t="str">
            <v>RECOLOCACAO DE PLACAS DIVISORIAS DE GRANILITE, CONSIDERANDO REAPROVEITAMENTO DO MATERIAL</v>
          </cell>
          <cell r="C2368" t="str">
            <v>M2</v>
          </cell>
          <cell r="D2368">
            <v>22.51</v>
          </cell>
        </row>
        <row r="2369">
          <cell r="A2369">
            <v>72180</v>
          </cell>
          <cell r="B2369" t="str">
            <v>RECOLOCACAO DE DIVISORIAS TIPO CHAPAS OU TABUAS, EXCLUSIVE ENTARUGAMENTO, CONSIDERANDO REAPROVEITAMENTO DO MATERIAL</v>
          </cell>
          <cell r="C2369" t="str">
            <v>M2</v>
          </cell>
          <cell r="D2369">
            <v>6.86</v>
          </cell>
        </row>
        <row r="2370">
          <cell r="A2370">
            <v>72181</v>
          </cell>
          <cell r="B2370" t="str">
            <v>RECOLOCACAO DE DIVISORIAS TIPO CHAPAS OU TABUAS, INCLUSIVE ENTARUGAMENTO, CONSIDERANDO REAPROVEITAMENTO DO MATERIAL</v>
          </cell>
          <cell r="C2370" t="str">
            <v>M2</v>
          </cell>
          <cell r="D2370">
            <v>13.99</v>
          </cell>
        </row>
        <row r="2371">
          <cell r="A2371">
            <v>72244</v>
          </cell>
          <cell r="B2371" t="str">
            <v>DIVISORIA EM GRANITO CINZA, ESP=2CM, POLIDO DUAS FACES, INCLUSIVE ASSENTAMENTO, CONSIDERANDO 5% DE PERDAS PARA O GRANITO</v>
          </cell>
          <cell r="C2371" t="str">
            <v>M2</v>
          </cell>
          <cell r="D2371">
            <v>178.95</v>
          </cell>
        </row>
        <row r="2372">
          <cell r="A2372">
            <v>73774</v>
          </cell>
          <cell r="B2372" t="str">
            <v>PAREDE DIVISORIA PARA SANITARIOS E BANHEIROS</v>
          </cell>
          <cell r="C2372">
            <v>0</v>
          </cell>
          <cell r="D2372">
            <v>0</v>
          </cell>
        </row>
        <row r="2373">
          <cell r="A2373" t="str">
            <v>73774/001</v>
          </cell>
          <cell r="B2373" t="str">
            <v>DIVISORIA EM MARMORITE ESPESSURA 35MM, CHUMBAMENTO NO PISO E PAREDE COM ARGAMASSA DE CIMENTO E AREIA, POLIMENTO MANUAL, EXCLUSIVE FERRAGENS</v>
          </cell>
          <cell r="C2373" t="str">
            <v>M2</v>
          </cell>
          <cell r="D2373">
            <v>138.49</v>
          </cell>
        </row>
        <row r="2374">
          <cell r="A2374">
            <v>73862</v>
          </cell>
          <cell r="B2374" t="str">
            <v>DIVISORIAS EM MADEIRA OU PAINEIS PRE-FABRICADOS</v>
          </cell>
          <cell r="C2374">
            <v>0</v>
          </cell>
          <cell r="D2374">
            <v>0</v>
          </cell>
        </row>
        <row r="2375">
          <cell r="A2375" t="str">
            <v>73862/001</v>
          </cell>
          <cell r="B2375" t="str">
            <v>DIVISORIA EM CHAPA DE FIBRA DE MADEIRA PAINEL CEGO ESPESSURA 12MM, INCLUSIVE PORTAS E MATA-JUNTAS, EXCLUSIVE FERRAGENS</v>
          </cell>
          <cell r="C2375" t="str">
            <v>M2</v>
          </cell>
          <cell r="D2375">
            <v>193.44</v>
          </cell>
        </row>
        <row r="2376">
          <cell r="A2376" t="str">
            <v>73862/002</v>
          </cell>
          <cell r="B2376" t="str">
            <v>DIVISORIA EM CHAPA DE FIBRA DE MADEIRA ESPESSURA 12MM COM VIDRO LISO ESPESSURA 4MM NA PARTE SUPERIOR, INCLUSIVE PORTAS E MATA-JUNTAS, EXCLUSIVE FERRAGENS</v>
          </cell>
          <cell r="C2376" t="str">
            <v>M2</v>
          </cell>
          <cell r="D2376">
            <v>220.35</v>
          </cell>
        </row>
        <row r="2377">
          <cell r="A2377" t="str">
            <v>73862/003</v>
          </cell>
          <cell r="B2377" t="str">
            <v>DIVISORIA 35MM PAINEL CEGO MIOLO COLMEIA REVESTIDA C/CHAPA LAMINADA EMCORES FIBRA MADEIRA PRENSADA C/MONTANTES ALUMINIO ANODIZADO NATURAL EM"L" "T" OU "X" INCL PORTAS EXCL SUAS FERRAGENS.</v>
          </cell>
          <cell r="C2377" t="str">
            <v>M2</v>
          </cell>
          <cell r="D2377">
            <v>94.32</v>
          </cell>
        </row>
        <row r="2378">
          <cell r="A2378" t="str">
            <v>73862/004</v>
          </cell>
          <cell r="B2378" t="str">
            <v>DIVISORIA 35MM PAINEL CEGO MIOLO VERMICULITA REVESTIDA C/CHAPA LAMINA-DA EM CORES DE MADEIRA PRENSADA C/MONTANTES ALUMINO ANODIZADO NATURALEM "L" "T" OU "X" INCL PORTAS EXCL SUAS FERRAGENS.</v>
          </cell>
          <cell r="C2378" t="str">
            <v>M2</v>
          </cell>
          <cell r="D2378">
            <v>224.01</v>
          </cell>
        </row>
        <row r="2379">
          <cell r="A2379" t="str">
            <v>73862/005</v>
          </cell>
          <cell r="B2379" t="str">
            <v>DIVISORIA 35MM PAINEL CEGO MIOLO COLMEIA REVESTIDA C/FORMICA EM CHAPADE FIBRA DE MADEIRA PRENSADA C/MONTANTES ALUMINIO ANODIZADO NATURAL EM"L" "T" OU "X" INCL PORTAS EXCL SUAS FERRAGENS.</v>
          </cell>
          <cell r="C2379" t="str">
            <v>M2</v>
          </cell>
          <cell r="D2379">
            <v>94.32</v>
          </cell>
        </row>
        <row r="2380">
          <cell r="A2380" t="str">
            <v>73862/006</v>
          </cell>
          <cell r="B2380" t="str">
            <v>DIVISORIA 35MM PAINEL CEGO MIOLO VERMICULITA REVESTIDA C/FORMICA EMCHAPA DE FIBRA DE MADEIRA PRENSADA C/MONTANTES ALUMINIO ANODIZADO NA-TURAL EM "L" "T" OU "X" INCL PORTAS EXCL SUAS FERRAGENS.</v>
          </cell>
          <cell r="C2380" t="str">
            <v>M2</v>
          </cell>
          <cell r="D2380">
            <v>224.01</v>
          </cell>
        </row>
        <row r="2381">
          <cell r="A2381" t="str">
            <v>73862/007</v>
          </cell>
          <cell r="B2381" t="str">
            <v>DIVISORIA 35MM BANDEIRA VIDRO MIOLO COLMEIA REVESTIDA C/CHAPA LAMINADAEM FIBRA MADEIRA PRENSADA CORES C/MONTANTES ALUMINIO ANODIZADO NATURALEM "L" "T" OU "X" INCL PORTAS EXCL FERRAGENS.</v>
          </cell>
          <cell r="C2381" t="str">
            <v>M2</v>
          </cell>
          <cell r="D2381">
            <v>104.29</v>
          </cell>
        </row>
        <row r="2382">
          <cell r="A2382" t="str">
            <v>73862/008</v>
          </cell>
          <cell r="B2382" t="str">
            <v>DIVISORIA 35MM BANDEIRA VIDRO MIOLO VERMICULITA REVESTIDA CHAPA LA-MINADA EM CORES DE MADEIRA PRENSADA C/MONTANTES ALUMINO ANODIZADO NA-TURAL EM "L" "T" OU "X" INCL PORTAS EXCL SUAS FERRAGENS.</v>
          </cell>
          <cell r="C2382" t="str">
            <v>M2</v>
          </cell>
          <cell r="D2382">
            <v>233.44</v>
          </cell>
        </row>
        <row r="2383">
          <cell r="A2383" t="str">
            <v>73862/009</v>
          </cell>
          <cell r="B2383" t="str">
            <v>DIVISORIA 35MM BANDEIRA VIDRO MIOLO COLMEIA REVESTIDA C/FORMICA EM CHAPA FIBRA MADEIRA PRENSADA C/MONTANTES ALUMINIO ANODIZADO NATURAL EM"L""T" OU "X" INCL PORTAS EXCL SUAS FERRAGENS E VIDRO.</v>
          </cell>
          <cell r="C2383" t="str">
            <v>M2</v>
          </cell>
          <cell r="D2383">
            <v>104.29</v>
          </cell>
        </row>
        <row r="2384">
          <cell r="A2384" t="str">
            <v>73862/010</v>
          </cell>
          <cell r="B2384" t="str">
            <v>DIVISORIA 35MM BANDEIRA VIDRO MIOLO VERMICULITA REVESTIDA C/FORMICA EMCHAPA FIBRA MADEIRA PRENSADA C/MONTANTES ALUMINIO ANODIZADO NATURAL EM"L" "T" OU "X" INCL PORTAS EXCL SUAS FERRAGENS.</v>
          </cell>
          <cell r="C2384" t="str">
            <v>M2</v>
          </cell>
          <cell r="D2384">
            <v>233.44</v>
          </cell>
        </row>
        <row r="2385">
          <cell r="A2385" t="str">
            <v>73862/011</v>
          </cell>
          <cell r="B2385" t="str">
            <v>DIVISORIA 35MM PAINEL C/VIDRO MIOLO COLMEIA REVESTIDA C/CHAPA LAMINADAEM FIBRA MADEIRA PRENSADA CORES C/MONTANTES ALUMINIO ANODIZADO NATURALEM "L" "T" OU "X" INCL PORTAS EXCL SUAS FERRAGENS.</v>
          </cell>
          <cell r="C2385" t="str">
            <v>M2</v>
          </cell>
          <cell r="D2385">
            <v>99.74</v>
          </cell>
        </row>
        <row r="2386">
          <cell r="A2386" t="str">
            <v>73862/012</v>
          </cell>
          <cell r="B2386" t="str">
            <v>DIVISORIA 35MM PAINEL C/VIDRO MIOLO VERMICULITA REVESTIDA C/CHAPA LA-MINADA EM CORES FIBRA MADEIRA PRENSADA C/MONTANTES ALUMINIO ANODIZADONATURAL EM "L" "T" OU "X" INCL PORTAS EXCL SUAS FERRAGENS.</v>
          </cell>
          <cell r="C2386" t="str">
            <v>M2</v>
          </cell>
          <cell r="D2386">
            <v>233.44</v>
          </cell>
        </row>
        <row r="2387">
          <cell r="A2387" t="str">
            <v>73862/013</v>
          </cell>
          <cell r="B2387" t="str">
            <v>DIVISORIA 35MM PAINEL C/VIDRO MIOLO COLMEIA REVESTIDA C/FORMICA EM CHAPA FIBRA MADEIRA PRENSADA C/MONTANTES ALUMINIO ANODIZADO NATURAL EM"L""T" OU "X" INCL PORTAS EXCL SUAS FERRAGENS.</v>
          </cell>
          <cell r="C2387" t="str">
            <v>M2</v>
          </cell>
          <cell r="D2387">
            <v>99.74</v>
          </cell>
        </row>
        <row r="2388">
          <cell r="A2388" t="str">
            <v>73862/014</v>
          </cell>
          <cell r="B2388" t="str">
            <v>DIVISORIA 35MM PAINEL C/VIDRO MIOLO VERMICULITA REVESTIDA C/FORMICA EMCHAPA FIBRA MADEIRA PRENSADA C/MONTANTES ALUMINIO ANODIZADO NATURAL EM"L" "T" OU "X" INCL PORTAS EXCL SUAS FERRAGENS.</v>
          </cell>
          <cell r="C2388" t="str">
            <v>M2</v>
          </cell>
          <cell r="D2388">
            <v>233.44</v>
          </cell>
        </row>
        <row r="2389">
          <cell r="A2389">
            <v>73909</v>
          </cell>
          <cell r="B2389" t="str">
            <v>PAINEL DIVISORIO MADEIRA</v>
          </cell>
          <cell r="C2389">
            <v>0</v>
          </cell>
          <cell r="D2389">
            <v>0</v>
          </cell>
        </row>
        <row r="2390">
          <cell r="A2390" t="str">
            <v>73909/001</v>
          </cell>
          <cell r="B2390" t="str">
            <v>DIVISORIA EM MADEIRA COMPENSADA RESINADA ESPESSURA 6MM, ESTRUTURADA EMMADEIRA DE LEI 3"X3"</v>
          </cell>
          <cell r="C2390" t="str">
            <v>M2</v>
          </cell>
          <cell r="D2390">
            <v>114.88</v>
          </cell>
        </row>
        <row r="2391">
          <cell r="A2391">
            <v>74229</v>
          </cell>
          <cell r="B2391" t="str">
            <v>PAINEL DIVISORIO MARMORE/GRANITO</v>
          </cell>
          <cell r="C2391">
            <v>0</v>
          </cell>
          <cell r="D2391">
            <v>0</v>
          </cell>
        </row>
        <row r="2392">
          <cell r="A2392" t="str">
            <v>74229/001</v>
          </cell>
          <cell r="B2392" t="str">
            <v>DIVISORIA EM MARMORE BRANCO POLIDO, ESPESSURA 3 CM, ASSENTADO COM ARGAMASSA TRACO 1:4 (CIMENTO E AREIA), ARREMATE COM CIMENTO BRANCO, EXCLUSIVE FERRAGENS</v>
          </cell>
          <cell r="C2392" t="str">
            <v>M2</v>
          </cell>
          <cell r="D2392">
            <v>337.05</v>
          </cell>
        </row>
        <row r="2393">
          <cell r="A2393">
            <v>251</v>
          </cell>
          <cell r="B2393" t="str">
            <v>ALVENARIA DE BLOCO-CONCRETO CELULAR</v>
          </cell>
          <cell r="C2393">
            <v>0</v>
          </cell>
          <cell r="D2393">
            <v>0</v>
          </cell>
        </row>
        <row r="2394">
          <cell r="A2394">
            <v>73863</v>
          </cell>
          <cell r="B2394" t="str">
            <v>ALVENARIA DE BLOCOS DE CONCRETO CELULAR</v>
          </cell>
          <cell r="C2394">
            <v>0</v>
          </cell>
          <cell r="D2394">
            <v>0</v>
          </cell>
        </row>
        <row r="2395">
          <cell r="A2395" t="str">
            <v>73863/001</v>
          </cell>
          <cell r="B2395" t="str">
            <v>ALVENARIA COM BLOCOS DE CONCRETO CELULAR 10X30X60CM, ESPESSURA 10CM, ASSENTADOS COM ARGAMASSA TRACO 1:2:9 (CIMENTO, CAL E AREIA) PREPARO MANUAL</v>
          </cell>
          <cell r="C2395" t="str">
            <v>M2</v>
          </cell>
          <cell r="D2395">
            <v>35.71</v>
          </cell>
        </row>
        <row r="2396">
          <cell r="A2396" t="str">
            <v>73863/002</v>
          </cell>
          <cell r="B2396" t="str">
            <v>ALVENARIA COM BLOCOS DE CONCRETO CELULAR 20X30X60CM, ESPESSURA 20CM, ASSENTADOS COM ARGAMASSA TRACO 1:2:9 (CIMENTO, CAL E AREIA) PREPARO MANUAL</v>
          </cell>
          <cell r="C2396" t="str">
            <v>M2</v>
          </cell>
          <cell r="D2396">
            <v>71.08</v>
          </cell>
        </row>
        <row r="2397">
          <cell r="A2397">
            <v>322</v>
          </cell>
          <cell r="B2397" t="str">
            <v>PAREDE DE ADOBE</v>
          </cell>
          <cell r="C2397">
            <v>0</v>
          </cell>
          <cell r="D2397">
            <v>0</v>
          </cell>
        </row>
        <row r="2398">
          <cell r="A2398">
            <v>68079</v>
          </cell>
          <cell r="B2398" t="str">
            <v>PAREDE DE ADOBE PARA FORNOS</v>
          </cell>
          <cell r="C2398" t="str">
            <v>M3</v>
          </cell>
          <cell r="D2398">
            <v>345.25</v>
          </cell>
        </row>
        <row r="2399">
          <cell r="A2399" t="str">
            <v>PAVI</v>
          </cell>
          <cell r="B2399" t="str">
            <v>PAVIMENTACAO</v>
          </cell>
          <cell r="C2399">
            <v>0</v>
          </cell>
          <cell r="D2399">
            <v>0</v>
          </cell>
        </row>
        <row r="2400">
          <cell r="A2400">
            <v>54</v>
          </cell>
          <cell r="B2400" t="str">
            <v>RECOMPOSICAO DE PAVIMENTACAO</v>
          </cell>
          <cell r="C2400">
            <v>0</v>
          </cell>
          <cell r="D2400">
            <v>0</v>
          </cell>
        </row>
        <row r="2401">
          <cell r="A2401">
            <v>72948</v>
          </cell>
          <cell r="B2401" t="str">
            <v>COLCHAO DE AREIA PARA PAVIMENTACAO EM PARALELEPIPEDO OU BLOCOS DE CONCRETO INTERTRAVADOS</v>
          </cell>
          <cell r="C2401" t="str">
            <v>M3</v>
          </cell>
          <cell r="D2401">
            <v>53.86</v>
          </cell>
        </row>
        <row r="2402">
          <cell r="A2402">
            <v>72949</v>
          </cell>
          <cell r="B2402" t="str">
            <v>DEMOLICAO DE PAVIMENTACAO ASFALTICA, EXCLUSIVE TRANSPORTE DO MATERIALRETIRADO</v>
          </cell>
          <cell r="C2402" t="str">
            <v>M3</v>
          </cell>
          <cell r="D2402">
            <v>16.940000000000001</v>
          </cell>
        </row>
        <row r="2403">
          <cell r="A2403">
            <v>73790</v>
          </cell>
          <cell r="B2403" t="str">
            <v>REFORMA CONSERVACAO LOGRADOUROS EM PARALELEPIPEDO</v>
          </cell>
          <cell r="C2403">
            <v>0</v>
          </cell>
          <cell r="D2403">
            <v>0</v>
          </cell>
        </row>
        <row r="2404">
          <cell r="A2404" t="str">
            <v>73790/001</v>
          </cell>
          <cell r="B2404" t="str">
            <v>RETIRADA, LIMPEZA E REASSENTAMENTO DE PARALELEPIPEDO SOBRE COLCHAO DEPO DE PEDRA ESPESSURA 10CM, REJUNTADO COM BETUME E PEDRISCO, CONSIDERANDO APROVEITAMENTO DO PARALELEPIPEDO</v>
          </cell>
          <cell r="C2404" t="str">
            <v>M2</v>
          </cell>
          <cell r="D2404">
            <v>38.4</v>
          </cell>
        </row>
        <row r="2405">
          <cell r="A2405" t="str">
            <v>73790/002</v>
          </cell>
          <cell r="B2405" t="str">
            <v>REASSENTAMENTO DE PARALELEPIPEDO SOBRE COLCHAO DE PO DE PEDRA ESPESSURA 10CM, REJUNTADO COM BETUME E PEDRISCO, CONSIDERANDO APROVEITAMENTO DO PARALELEPIPEDO</v>
          </cell>
          <cell r="C2405" t="str">
            <v>M2</v>
          </cell>
          <cell r="D2405">
            <v>29.49</v>
          </cell>
        </row>
        <row r="2406">
          <cell r="A2406" t="str">
            <v>73790/003</v>
          </cell>
          <cell r="B2406" t="str">
            <v>RETIRADA, LIMPEZA E REASSENTAMENTO DE PARALELEPIPEDO SOBRE COLCHAO DEPO DE PEDRA ESPESSURA 10CM, REJUNTADO COM ARGAMASSA TRACO 1:3 (CIMENTOE AREIA), CONSIDERANDO APROVEITAMENTO DO PARALELEPIPEDO</v>
          </cell>
          <cell r="C2406" t="str">
            <v>M2</v>
          </cell>
          <cell r="D2406">
            <v>35.03</v>
          </cell>
        </row>
        <row r="2407">
          <cell r="A2407" t="str">
            <v>73790/004</v>
          </cell>
          <cell r="B2407" t="str">
            <v>REASSENTAMENTO DE PARALELEPIPEDO SOBRE COLCHAO DE PO DE PEDRA ESPESSURA 10CM, REJUNTADO COM ARGAMASSA TRACO 1:3 (CIMENTO E AREIA), CONSIDERANDO APROVEITAMENTO DO PARALELEPIPEDO</v>
          </cell>
          <cell r="C2407" t="str">
            <v>M2</v>
          </cell>
          <cell r="D2407">
            <v>26.12</v>
          </cell>
        </row>
        <row r="2408">
          <cell r="A2408">
            <v>55</v>
          </cell>
          <cell r="B2408" t="str">
            <v>REGULARIZACAO/REFORCO DE SUBLEITO</v>
          </cell>
          <cell r="C2408">
            <v>0</v>
          </cell>
          <cell r="D2408">
            <v>0</v>
          </cell>
        </row>
        <row r="2409">
          <cell r="A2409">
            <v>41879</v>
          </cell>
          <cell r="B2409" t="str">
            <v>CONFORMACAO GEOMETRICA DE PLATAFORMA PARA EXECUCAO DE REVESTIMENTO PRIMARIO EM RODOVIAS VICINAIS</v>
          </cell>
          <cell r="C2409" t="str">
            <v>M2</v>
          </cell>
          <cell r="D2409">
            <v>0.12</v>
          </cell>
        </row>
        <row r="2410">
          <cell r="A2410">
            <v>73841</v>
          </cell>
          <cell r="B2410" t="str">
            <v>CAMINHO DE SERVICO</v>
          </cell>
          <cell r="C2410">
            <v>0</v>
          </cell>
          <cell r="D2410">
            <v>0</v>
          </cell>
        </row>
        <row r="2411">
          <cell r="A2411" t="str">
            <v>73841/001</v>
          </cell>
          <cell r="B2411" t="str">
            <v>CAMINHO DE SERVICO REALIZADO MECANICAMENTE INCL ESCAVACAO DESMATAMENTODESTOCAMENTO ACERTO E COMPACTACAO.</v>
          </cell>
          <cell r="C2411" t="str">
            <v>M</v>
          </cell>
          <cell r="D2411">
            <v>6.05</v>
          </cell>
        </row>
        <row r="2412">
          <cell r="A2412">
            <v>56</v>
          </cell>
          <cell r="B2412" t="str">
            <v>EXECUCAO DE SUB-LEITO, LEITO, SUB-BASE, BASE ETC</v>
          </cell>
          <cell r="C2412">
            <v>0</v>
          </cell>
          <cell r="D2412">
            <v>0</v>
          </cell>
        </row>
        <row r="2413">
          <cell r="A2413">
            <v>72910</v>
          </cell>
          <cell r="B2413" t="str">
            <v>BASE DE SOLO ARENOSO FINO, COMPACTACAO 100% PROCTOR MODIFICADO</v>
          </cell>
          <cell r="C2413" t="str">
            <v>M3</v>
          </cell>
          <cell r="D2413">
            <v>11.06</v>
          </cell>
        </row>
        <row r="2414">
          <cell r="A2414">
            <v>72911</v>
          </cell>
          <cell r="B2414" t="str">
            <v>BASE DE SOLO ESTABILIZADO SEM MISTURA, COMPACTACAO 100% PROCTOR NORMAL, EXCLUSIVE ESCAVACAO, CARGA E TRANSPORTE DO SOLO</v>
          </cell>
          <cell r="C2414" t="str">
            <v>M3</v>
          </cell>
          <cell r="D2414">
            <v>7.74</v>
          </cell>
        </row>
        <row r="2415">
          <cell r="A2415">
            <v>72912</v>
          </cell>
          <cell r="B2415" t="str">
            <v>BASE DE SOLO CIMENTO 2% MISTURA EM PISTA, COMPACTACAO 100% PROCTOR INTERMEDIARIO, EXCLUSIVE ESCAVACAO, CARGA E TRANSPORTE DO SOLO</v>
          </cell>
          <cell r="C2415" t="str">
            <v>M3</v>
          </cell>
          <cell r="D2415">
            <v>25.68</v>
          </cell>
        </row>
        <row r="2416">
          <cell r="A2416">
            <v>72913</v>
          </cell>
          <cell r="B2416" t="str">
            <v>BASE DE SOLO CIMENTO 4% MISTURA EM PISTA, COMPACTACAO 100% PROCTOR NORMAL, EXCLUSIVE TRANSPORTE DO SOLO</v>
          </cell>
          <cell r="C2416" t="str">
            <v>M3</v>
          </cell>
          <cell r="D2416">
            <v>39.159999999999997</v>
          </cell>
        </row>
        <row r="2417">
          <cell r="A2417">
            <v>72914</v>
          </cell>
          <cell r="B2417" t="str">
            <v>BASE DE SOLO CIMENTO 6% MISTURA EM PISTA, COMPACTACAO 100% PROCTOR NORMAL, EXCLUSIVE ESCAVACAO, CARGA E TRANSPORTE DO SOLO</v>
          </cell>
          <cell r="C2417" t="str">
            <v>M3</v>
          </cell>
          <cell r="D2417">
            <v>55.16</v>
          </cell>
        </row>
        <row r="2418">
          <cell r="A2418">
            <v>72916</v>
          </cell>
          <cell r="B2418" t="str">
            <v>BASE DE SOLO CIMENTO 2% MISTURA EM USINA, COMPACTACAO 100% PROCTOR INTERMEDIARIO, EXCLUSIVE ESCAVACAO, CARGA E TRANSPORTE DO SOLO</v>
          </cell>
          <cell r="C2418" t="str">
            <v>M3</v>
          </cell>
          <cell r="D2418">
            <v>28.74</v>
          </cell>
        </row>
        <row r="2419">
          <cell r="A2419">
            <v>72919</v>
          </cell>
          <cell r="B2419" t="str">
            <v>BASE DE SOLO CIMENTO 4% MISTURA EM USINA, COMPACTACAO 100% PROCTOR NORMAL, EXCLUSIVE ESCAVACAO, CARGA E TRANSPORTE DO SOLO</v>
          </cell>
          <cell r="C2419" t="str">
            <v>M3</v>
          </cell>
          <cell r="D2419">
            <v>40.86</v>
          </cell>
        </row>
        <row r="2420">
          <cell r="A2420">
            <v>72922</v>
          </cell>
          <cell r="B2420" t="str">
            <v>BASE DE SOLO CIMENTO 6% COM MISTURA EM USINA, COMPACTACAO 100% PROCTORNORMAL, EXCLUSIVE ESCAVACAO, CARGA E TRANSPORTE DO SOLO</v>
          </cell>
          <cell r="C2420" t="str">
            <v>M3</v>
          </cell>
          <cell r="D2420">
            <v>55.8</v>
          </cell>
        </row>
        <row r="2421">
          <cell r="A2421">
            <v>72923</v>
          </cell>
          <cell r="B2421" t="str">
            <v>BASE DE SOLO - BRITA (40/60), MISTURA EM USINA, COMPACTACAO 100% PROCTOR MODIFICADO, EXCLUSIVE ESCAVACAO, CARGA E TRANSPORTE</v>
          </cell>
          <cell r="C2421" t="str">
            <v>M3</v>
          </cell>
          <cell r="D2421">
            <v>101.56</v>
          </cell>
        </row>
        <row r="2422">
          <cell r="A2422">
            <v>72924</v>
          </cell>
          <cell r="B2422" t="str">
            <v>BASE DE SOLO - BRITA (50/50), MISTURA EM USINA, COMPACTACAO 100% PROCTOR MODIFICADO, EXCLUSIVE ESCAVACAO, CARGA E TRANSPORTE</v>
          </cell>
          <cell r="C2422" t="str">
            <v>M3</v>
          </cell>
          <cell r="D2422">
            <v>86.16</v>
          </cell>
        </row>
        <row r="2423">
          <cell r="A2423">
            <v>72961</v>
          </cell>
          <cell r="B2423" t="str">
            <v>REGULARIZACAO E COMPACTACAO DE SUBLEITO ATE 20 CM DE ESPESSURA</v>
          </cell>
          <cell r="C2423" t="str">
            <v>M2</v>
          </cell>
          <cell r="D2423">
            <v>1.52</v>
          </cell>
        </row>
        <row r="2424">
          <cell r="A2424">
            <v>73615</v>
          </cell>
          <cell r="B2424" t="str">
            <v>COLCHAO DE AREIA, INCLUSIVE MAO-DE-OBRA DE ESPALHAMENTO, TRANSPORTE COM CARRO DE MAO E FORNECIMENTO COMERCIAL</v>
          </cell>
          <cell r="C2424" t="str">
            <v>M3</v>
          </cell>
          <cell r="D2424">
            <v>69.040000000000006</v>
          </cell>
        </row>
        <row r="2425">
          <cell r="A2425">
            <v>73692</v>
          </cell>
          <cell r="B2425" t="str">
            <v>LASTRO DE AREIA MEDIA</v>
          </cell>
          <cell r="C2425" t="str">
            <v>M3</v>
          </cell>
          <cell r="D2425">
            <v>64.83</v>
          </cell>
        </row>
        <row r="2426">
          <cell r="A2426">
            <v>73766</v>
          </cell>
          <cell r="B2426" t="str">
            <v>BASE E SUB-BASE</v>
          </cell>
          <cell r="C2426">
            <v>0</v>
          </cell>
          <cell r="D2426">
            <v>0</v>
          </cell>
        </row>
        <row r="2427">
          <cell r="A2427" t="str">
            <v>73766/001</v>
          </cell>
          <cell r="B2427" t="str">
            <v>BASE PARA PAVIMENTACAO COM MACADAME HIDRAULICO, INCLUSIVE COMPACTACAO</v>
          </cell>
          <cell r="C2427" t="str">
            <v>M3</v>
          </cell>
          <cell r="D2427">
            <v>174.7</v>
          </cell>
        </row>
        <row r="2428">
          <cell r="A2428">
            <v>57</v>
          </cell>
          <cell r="B2428" t="str">
            <v>EXECUCAO DE PAVIMENTACOES DIVERSAS</v>
          </cell>
          <cell r="C2428">
            <v>0</v>
          </cell>
          <cell r="D2428">
            <v>0</v>
          </cell>
        </row>
        <row r="2429">
          <cell r="A2429">
            <v>72799</v>
          </cell>
          <cell r="B2429" t="str">
            <v>PAVIMENTO EM PARALELEPIPEDO SOBRE COLCHAO DE AREIA REJUNTADO COM ARGAMASSA DE CIMENTO E AREIA NO TRAÇO 1:3 (PEDRAS PEQUENAS - 42 PECAS POR M2)</v>
          </cell>
          <cell r="C2429" t="str">
            <v>M2</v>
          </cell>
          <cell r="D2429">
            <v>44.63</v>
          </cell>
        </row>
        <row r="2430">
          <cell r="A2430">
            <v>72942</v>
          </cell>
          <cell r="B2430" t="str">
            <v>PINTURA DE LIGACAO COM EMULSAO RR-1C</v>
          </cell>
          <cell r="C2430" t="str">
            <v>M2</v>
          </cell>
          <cell r="D2430">
            <v>1.05</v>
          </cell>
        </row>
        <row r="2431">
          <cell r="A2431">
            <v>72943</v>
          </cell>
          <cell r="B2431" t="str">
            <v>PINTURA DE LIGACAO COM EMULSAO RR-2C</v>
          </cell>
          <cell r="C2431" t="str">
            <v>M2</v>
          </cell>
          <cell r="D2431">
            <v>1.1000000000000001</v>
          </cell>
        </row>
        <row r="2432">
          <cell r="A2432">
            <v>72944</v>
          </cell>
          <cell r="B2432" t="str">
            <v>PAVIMENTACAO EM PARALELEPIPEDO SOBRE COLCHAO DE AREIA 10CM, REJUNTADOCOM AREIA</v>
          </cell>
          <cell r="C2432" t="str">
            <v>M2</v>
          </cell>
          <cell r="D2432">
            <v>39.31</v>
          </cell>
        </row>
        <row r="2433">
          <cell r="A2433">
            <v>72945</v>
          </cell>
          <cell r="B2433" t="str">
            <v>IMPRIMACAO DE BASE DE PAVIMENTACAO COM EMULSAO CM-30</v>
          </cell>
          <cell r="C2433" t="str">
            <v>M2</v>
          </cell>
          <cell r="D2433">
            <v>2.99</v>
          </cell>
        </row>
        <row r="2434">
          <cell r="A2434">
            <v>72946</v>
          </cell>
          <cell r="B2434" t="str">
            <v>IMPRIMACAO DE BASE DE PAVIMENTACAO COM EMULSAO CM-70</v>
          </cell>
          <cell r="C2434" t="str">
            <v>M2</v>
          </cell>
          <cell r="D2434">
            <v>3.2</v>
          </cell>
        </row>
        <row r="2435">
          <cell r="A2435">
            <v>72954</v>
          </cell>
          <cell r="B2435" t="str">
            <v>LAMA ASFALTICA FINA COM EMULSAO RL-1C</v>
          </cell>
          <cell r="C2435" t="str">
            <v>M2</v>
          </cell>
          <cell r="D2435">
            <v>4.3</v>
          </cell>
        </row>
        <row r="2436">
          <cell r="A2436">
            <v>72955</v>
          </cell>
          <cell r="B2436" t="str">
            <v>LAMA ASFALTICA GROSSA COM EMULSAO RL-1C</v>
          </cell>
          <cell r="C2436" t="str">
            <v>M2</v>
          </cell>
          <cell r="D2436">
            <v>9.35</v>
          </cell>
        </row>
        <row r="2437">
          <cell r="A2437">
            <v>72956</v>
          </cell>
          <cell r="B2437" t="str">
            <v>TRATAMENTO SUPERFICIAL SIMPLES - TSS, COM EMULSAO RR-2C</v>
          </cell>
          <cell r="C2437" t="str">
            <v>M2</v>
          </cell>
          <cell r="D2437">
            <v>5.2</v>
          </cell>
        </row>
        <row r="2438">
          <cell r="A2438">
            <v>72958</v>
          </cell>
          <cell r="B2438" t="str">
            <v>TRATAMENTO SUPERFICIAL DUPLO - TSD, COM EMULSAO RR-2C</v>
          </cell>
          <cell r="C2438" t="str">
            <v>M2</v>
          </cell>
          <cell r="D2438">
            <v>9.75</v>
          </cell>
        </row>
        <row r="2439">
          <cell r="A2439">
            <v>72960</v>
          </cell>
          <cell r="B2439" t="str">
            <v>TRATAMENTO SUPERFICIAL TRIPLO - TST, COM EMULSAO RR-2C</v>
          </cell>
          <cell r="C2439" t="str">
            <v>M2</v>
          </cell>
          <cell r="D2439">
            <v>12.35</v>
          </cell>
        </row>
        <row r="2440">
          <cell r="A2440">
            <v>72966</v>
          </cell>
          <cell r="B2440" t="str">
            <v>MEIO-FIO GRANITICO 100 X 50 X 15CM, SOBRE BASE DE CONCRETO SIMPLES E REJUNTADO COM ARGAMASSA TRACO 1:3 (CIMENTO E AREIA)</v>
          </cell>
          <cell r="C2440" t="str">
            <v>M</v>
          </cell>
          <cell r="D2440">
            <v>30.06</v>
          </cell>
        </row>
        <row r="2441">
          <cell r="A2441">
            <v>72967</v>
          </cell>
          <cell r="B2441" t="str">
            <v>MEIO-FIO DE CONCRETO PRE-MOLDADO 12 X 30 CM, SOBRE BASE DE CONCRETO SIMPLES E REJUNTADO COM ARGAMASSA TRACO 1:3 (CIMENTO E AREIA)</v>
          </cell>
          <cell r="C2441" t="str">
            <v>M</v>
          </cell>
          <cell r="D2441">
            <v>24.18</v>
          </cell>
        </row>
        <row r="2442">
          <cell r="A2442">
            <v>72969</v>
          </cell>
          <cell r="B2442" t="str">
            <v>CARGA DE PEDRA PARA PAVIMENTO POLIEDRICO</v>
          </cell>
          <cell r="C2442" t="str">
            <v>M2</v>
          </cell>
          <cell r="D2442">
            <v>0.46</v>
          </cell>
        </row>
        <row r="2443">
          <cell r="A2443">
            <v>72970</v>
          </cell>
          <cell r="B2443" t="str">
            <v>COLCHAO COM ARGILA EXTRAIDA PARA PAVIMENTO POLIEDRICO, EXCLUSIVE TRANSPORTE DA ARGILA E INDENIZACAO JAZIDA</v>
          </cell>
          <cell r="C2443" t="str">
            <v>M2</v>
          </cell>
          <cell r="D2443">
            <v>0.79</v>
          </cell>
        </row>
        <row r="2444">
          <cell r="A2444">
            <v>72971</v>
          </cell>
          <cell r="B2444" t="str">
            <v>COMPACTACAO DE PAVIMENTO POLIEDRICO</v>
          </cell>
          <cell r="C2444" t="str">
            <v>M2</v>
          </cell>
          <cell r="D2444">
            <v>0.26</v>
          </cell>
        </row>
        <row r="2445">
          <cell r="A2445">
            <v>72972</v>
          </cell>
          <cell r="B2445" t="str">
            <v>CONTENCAO LATERAL COM SOLO LOCAL PARA PAVIMENTO POLIEDRICO</v>
          </cell>
          <cell r="C2445" t="str">
            <v>M2</v>
          </cell>
          <cell r="D2445">
            <v>0.37</v>
          </cell>
        </row>
        <row r="2446">
          <cell r="A2446">
            <v>72973</v>
          </cell>
          <cell r="B2446" t="str">
            <v>CORTE E PREPARO DE CORDAO DE PEDRA PARA PAVIMENTO POLIEDRICO</v>
          </cell>
          <cell r="C2446" t="str">
            <v>M</v>
          </cell>
          <cell r="D2446">
            <v>0.69</v>
          </cell>
        </row>
        <row r="2447">
          <cell r="A2447">
            <v>72974</v>
          </cell>
          <cell r="B2447" t="str">
            <v>CORTE E PREPARO DE PEDRA PARA PAVIMENTO POLIEDRICO</v>
          </cell>
          <cell r="C2447" t="str">
            <v>M2</v>
          </cell>
          <cell r="D2447">
            <v>2.29</v>
          </cell>
        </row>
        <row r="2448">
          <cell r="A2448">
            <v>72975</v>
          </cell>
          <cell r="B2448" t="str">
            <v>DESMONTE MANUAL DE PEDRA PARA PAVIMENTO POLIEDRICO</v>
          </cell>
          <cell r="C2448" t="str">
            <v>M2</v>
          </cell>
          <cell r="D2448">
            <v>0.26</v>
          </cell>
        </row>
        <row r="2449">
          <cell r="A2449">
            <v>72976</v>
          </cell>
          <cell r="B2449" t="str">
            <v>CARGA DE CORDAO DE PEDRA PARA PAVIMENTO POLIEDRICO</v>
          </cell>
          <cell r="C2449" t="str">
            <v>M</v>
          </cell>
          <cell r="D2449">
            <v>0.23</v>
          </cell>
        </row>
        <row r="2450">
          <cell r="A2450">
            <v>72977</v>
          </cell>
          <cell r="B2450" t="str">
            <v>ENCHIMENTO COM ARGILA EXTRAIDA PARA PAVIMENTO POLIEDRICO, EXCLUSIVE TRANSPORTE DA ARGILA E INDENIZACAO JAZIDA</v>
          </cell>
          <cell r="C2450" t="str">
            <v>M2</v>
          </cell>
          <cell r="D2450">
            <v>0.25</v>
          </cell>
        </row>
        <row r="2451">
          <cell r="A2451">
            <v>72978</v>
          </cell>
          <cell r="B2451" t="str">
            <v>EXTRACAO, CARGA E ASSENTAMENTO DE CORDAO DE PEDRA PARA PAVIMENTO POLIEDRICO, EXCLUSIVE TRANSPORTE DE PEDRA E INDENIZACAO PEDREIRA</v>
          </cell>
          <cell r="C2451" t="str">
            <v>M</v>
          </cell>
          <cell r="D2451">
            <v>2.29</v>
          </cell>
        </row>
        <row r="2452">
          <cell r="A2452">
            <v>72979</v>
          </cell>
          <cell r="B2452" t="str">
            <v>EXTRACAO, CARGA, PREPARO E ASSENTAMENTO DE PEDRAS POLIEDRICAS, EXCLUSIVE TRANSPORTE DE PEDRA E INDENIZACAO PEDREIRA</v>
          </cell>
          <cell r="C2452" t="str">
            <v>M2</v>
          </cell>
          <cell r="D2452">
            <v>4.37</v>
          </cell>
        </row>
        <row r="2453">
          <cell r="A2453">
            <v>73759</v>
          </cell>
          <cell r="B2453" t="str">
            <v>REVESTIMENTO BETUMINOSO</v>
          </cell>
          <cell r="C2453">
            <v>0</v>
          </cell>
          <cell r="D2453">
            <v>0</v>
          </cell>
        </row>
        <row r="2454">
          <cell r="A2454" t="str">
            <v>73759/001</v>
          </cell>
          <cell r="B2454" t="str">
            <v>PRE-MISTURADO A FRIO COM EMULSAO RM-1C, INCLUSO USINAGEM E APLICACAO,EXCLUSIVE TRANSPORTE</v>
          </cell>
          <cell r="C2454" t="str">
            <v>M3</v>
          </cell>
          <cell r="D2454">
            <v>371.85</v>
          </cell>
        </row>
        <row r="2455">
          <cell r="A2455">
            <v>73760</v>
          </cell>
          <cell r="B2455" t="str">
            <v>REVESTIMENTO BETUMINOSO</v>
          </cell>
          <cell r="C2455">
            <v>0</v>
          </cell>
          <cell r="D2455">
            <v>0</v>
          </cell>
        </row>
        <row r="2456">
          <cell r="A2456" t="str">
            <v>73760/001</v>
          </cell>
          <cell r="B2456" t="str">
            <v>CAPA SELANTE COMPREENDENDO APLICAÇÃO DE ASFALTO NA PROPORÇÃO DE 0,7 A1,5L / M², DISTRIBUIÇÃO DE AGREGADOS DE 5 A 15KG/M² E COMPACTAÇÃO COMROLO - COM USO DA EMULSAO RR-2C, INCLUSO APLICACAO E COMPACTACAO</v>
          </cell>
          <cell r="C2456" t="str">
            <v>M2</v>
          </cell>
          <cell r="D2456">
            <v>2.5299999999999998</v>
          </cell>
        </row>
        <row r="2457">
          <cell r="A2457">
            <v>73764</v>
          </cell>
          <cell r="B2457" t="str">
            <v>PAVIMENTACAO DE LAJOTAS DE CONCRETO INTERTRAVADA</v>
          </cell>
          <cell r="C2457">
            <v>0</v>
          </cell>
          <cell r="D2457">
            <v>0</v>
          </cell>
        </row>
        <row r="2458">
          <cell r="A2458" t="str">
            <v>73764/001</v>
          </cell>
          <cell r="B2458" t="str">
            <v>PAVIMENTACAO EM BLOCOS DE CONCRETO SEXTAVADO, ESPESSURA 6 CM, JUNTA RÍGIDA, COM ARGAMASSA NO TRACO 1:4 (CIMENTO E AREIA), ASSENTADOS SOBRE COLCHAO DE PO DE PEDRA, COM APOIO DE CAMINHÃO TOCO.</v>
          </cell>
          <cell r="C2458" t="str">
            <v>M2</v>
          </cell>
          <cell r="D2458">
            <v>53.62</v>
          </cell>
        </row>
        <row r="2459">
          <cell r="A2459" t="str">
            <v>73764/002</v>
          </cell>
          <cell r="B2459" t="str">
            <v>PAVIMENTACAO EM BLOCOS DE CONCRETO SEXTAVADO, ESPESSURA 8 CM, COM JUNTA RÍGIDA, EM ARGAMASSA NO TRACO 1:4 (CIMENTO E AREIA), ASSENTADOS SOBRE COLCHAO DE PO DE PEDRA, COM APOIO DE CAMINHÃO TOCO</v>
          </cell>
          <cell r="C2459" t="str">
            <v>M2</v>
          </cell>
          <cell r="D2459">
            <v>57.55</v>
          </cell>
        </row>
        <row r="2460">
          <cell r="A2460" t="str">
            <v>73764/003</v>
          </cell>
          <cell r="B2460" t="str">
            <v>PAVIMENTACAO EM BLOCOS DE CONCRETO SEXTAVADO, ESPESSURA 10 CM, COM JUNTA RÍGIDA, EM ARGAMASSA TRACO 1:4 (CIMENTO E AREIA) , ASSENTADOS SOBRECOLCHAO DE PO DE PEDRA, COM APOIO DE CAMINHÃO TOCO.</v>
          </cell>
          <cell r="C2460" t="str">
            <v>M2</v>
          </cell>
          <cell r="D2460">
            <v>79.12</v>
          </cell>
        </row>
        <row r="2461">
          <cell r="A2461" t="str">
            <v>73764/004</v>
          </cell>
          <cell r="B2461" t="str">
            <v>PAVIMENTACAO EM BLOCOS INTERTRAVADOS DE CONCRETO, ESPESSURA 6,5 CM, FCK 35MPA, ASSENTADOS SOBRE COLCHAO DE AREIA.</v>
          </cell>
          <cell r="C2461" t="str">
            <v>M2</v>
          </cell>
          <cell r="D2461">
            <v>38.78</v>
          </cell>
        </row>
        <row r="2462">
          <cell r="A2462" t="str">
            <v>73764/005</v>
          </cell>
          <cell r="B2462" t="str">
            <v>PAVIMENTACAO EM BLOCOS INTERTRAVADOS DE CONCRETO, ESPESSURA 8CM, FCK 35MPA, ASSENTADOS SOBRE COLCHAO DE AREIA.</v>
          </cell>
          <cell r="C2462" t="str">
            <v>M2</v>
          </cell>
          <cell r="D2462">
            <v>42</v>
          </cell>
        </row>
        <row r="2463">
          <cell r="A2463" t="str">
            <v>73764/006</v>
          </cell>
          <cell r="B2463" t="str">
            <v>PAVIMENTACAO EM BLOCOS INTERTRAVADOS DE CONCRETO, ESPESSURA 10CM, FCK35MPA, ASSENTADOS SOBRE COLCHAO DE AREIA.</v>
          </cell>
          <cell r="C2463" t="str">
            <v>M2</v>
          </cell>
          <cell r="D2463">
            <v>50.61</v>
          </cell>
        </row>
        <row r="2464">
          <cell r="A2464">
            <v>73765</v>
          </cell>
          <cell r="B2464" t="str">
            <v>PAVIMENTACAO C/PARALELEPIPEDO</v>
          </cell>
          <cell r="C2464">
            <v>0</v>
          </cell>
          <cell r="D2464">
            <v>0</v>
          </cell>
        </row>
        <row r="2465">
          <cell r="A2465" t="str">
            <v>73765/001</v>
          </cell>
          <cell r="B2465" t="str">
            <v>PAVIMENTACAO EM PARALELEPIPEDO SOBRE COLCHAO DE PO DE PEDRA ESPESSURA10CM, REJUNTADO COM ARGAMASSA DE CIMENTO E AREIA TRACO 1:3 (CIMENTO EAREIA)</v>
          </cell>
          <cell r="C2465" t="str">
            <v>M2</v>
          </cell>
          <cell r="D2465">
            <v>50.19</v>
          </cell>
        </row>
        <row r="2466">
          <cell r="A2466" t="str">
            <v>73765/002</v>
          </cell>
          <cell r="B2466" t="str">
            <v>PAVIMENTACAO EM PARALELEPIPEDO SOBRE COLCHAO DE PO DE PEDRA ESPESSURA10CM, REJUNTADO COM BETUME E PEDRISCO</v>
          </cell>
          <cell r="C2466" t="str">
            <v>M2</v>
          </cell>
          <cell r="D2466">
            <v>53.56</v>
          </cell>
        </row>
        <row r="2467">
          <cell r="A2467">
            <v>73849</v>
          </cell>
          <cell r="B2467" t="str">
            <v>FORNECIMENTO AREIA-ASFALTO</v>
          </cell>
          <cell r="C2467">
            <v>0</v>
          </cell>
          <cell r="D2467">
            <v>0</v>
          </cell>
        </row>
        <row r="2468">
          <cell r="A2468" t="str">
            <v>73849/001</v>
          </cell>
          <cell r="B2468" t="str">
            <v>AREIA ASFALTO A QUENTE (AAUQ) COM CAP 50/70, INCLUSO USINAGEM E APLICACAO, EXCLUSIVE TRANSPORTE</v>
          </cell>
          <cell r="C2468" t="str">
            <v>M3</v>
          </cell>
          <cell r="D2468">
            <v>424.07</v>
          </cell>
        </row>
        <row r="2469">
          <cell r="A2469" t="str">
            <v>73849/002</v>
          </cell>
          <cell r="B2469" t="str">
            <v>AREIA ASFALTO A FRIO (AAUF), COM CAP 50/70 INCLUSO USINAGEM E APLICACAO, EXCLUSIVE TRANSPORTE</v>
          </cell>
          <cell r="C2469" t="str">
            <v>M3</v>
          </cell>
          <cell r="D2469">
            <v>346.28</v>
          </cell>
        </row>
        <row r="2470">
          <cell r="A2470">
            <v>73892</v>
          </cell>
          <cell r="B2470" t="str">
            <v>CALCADA EM CONCRETO</v>
          </cell>
          <cell r="C2470">
            <v>0</v>
          </cell>
          <cell r="D2470">
            <v>0</v>
          </cell>
        </row>
        <row r="2471">
          <cell r="A2471" t="str">
            <v>73892/001</v>
          </cell>
          <cell r="B2471" t="str">
            <v>EXECUÇÃO DE CALÇADA EM CONCRETO NÃO ESTRUTURAL, COM USO DE SEIXO ROLADO, PREPARO MECÂNICO, E ESPESSURA DE 7CM</v>
          </cell>
          <cell r="C2471" t="str">
            <v>M2</v>
          </cell>
          <cell r="D2471">
            <v>27.12</v>
          </cell>
        </row>
        <row r="2472">
          <cell r="A2472" t="str">
            <v>73892/002</v>
          </cell>
          <cell r="B2472" t="str">
            <v>EXECUÇÃO DE CALÇADA EM CONCRETO 1:3:5 (FCK=12 MPA) PREPARO MECÂNICO,E= 7CM</v>
          </cell>
          <cell r="C2472" t="str">
            <v>M2</v>
          </cell>
          <cell r="D2472">
            <v>25.02</v>
          </cell>
        </row>
        <row r="2473">
          <cell r="A2473">
            <v>249</v>
          </cell>
          <cell r="B2473" t="str">
            <v>SINALIZACAO HORIZONTAL/VERTICAL</v>
          </cell>
          <cell r="C2473">
            <v>0</v>
          </cell>
          <cell r="D2473">
            <v>0</v>
          </cell>
        </row>
        <row r="2474">
          <cell r="A2474">
            <v>72947</v>
          </cell>
          <cell r="B2474" t="str">
            <v>SINALIZACAO HORIZONTAL COM TINTA RETRORREFLETIVA A BASE DE RESINA ACRILICA COM MICROESFERAS DE VIDRO</v>
          </cell>
          <cell r="C2474" t="str">
            <v>M2</v>
          </cell>
          <cell r="D2474">
            <v>13.43</v>
          </cell>
        </row>
        <row r="2475">
          <cell r="A2475">
            <v>250</v>
          </cell>
          <cell r="B2475" t="str">
            <v>MURETA DIVISORIA E/OU DE PROTECAO</v>
          </cell>
          <cell r="C2475">
            <v>0</v>
          </cell>
          <cell r="D2475">
            <v>0</v>
          </cell>
        </row>
        <row r="2476">
          <cell r="A2476">
            <v>73770</v>
          </cell>
          <cell r="B2476" t="str">
            <v>BARREIRA PRE-MOLDADA CONCR ARMADO/MURETA DIVISORIA DE TRAFEGO</v>
          </cell>
          <cell r="C2476">
            <v>0</v>
          </cell>
          <cell r="D2476">
            <v>0</v>
          </cell>
        </row>
        <row r="2477">
          <cell r="A2477" t="str">
            <v>73770/001</v>
          </cell>
          <cell r="B2477" t="str">
            <v>BARREIRA PRE-MOLDADA EXTERNA CONCRETO ARMADO 0,25X0,40X1,14M TIPO DER--RJ FCK=25MPA ACO CA-50 INCL VIGOTA HORIZONTAL MONTANTE A CADA 1,00MFERROS DE LIGACAO E MATERIAIS.</v>
          </cell>
          <cell r="C2477" t="str">
            <v>M</v>
          </cell>
          <cell r="D2477">
            <v>379.49</v>
          </cell>
        </row>
        <row r="2478">
          <cell r="A2478" t="str">
            <v>73770/002</v>
          </cell>
          <cell r="B2478" t="str">
            <v>BARREIRA DUPLA PRE-MOL INTER CONCRETO ARMADO 0,15X0,65X0,77M TIPO DER--RJ FCK=25MPA ACO CA-50 INCL FERROS DE LIGACAO E MATERIAIS.</v>
          </cell>
          <cell r="C2478" t="str">
            <v>M</v>
          </cell>
          <cell r="D2478">
            <v>301.45</v>
          </cell>
        </row>
        <row r="2479">
          <cell r="A2479" t="str">
            <v>73770/003</v>
          </cell>
          <cell r="B2479" t="str">
            <v>BARREIRA PRE-MOLDADA EXTERNA CONCRETO ARMADO 0,15X0,40X1,47M TIPO DER--RJ FCK=25MPA ACO CA-50 FIXADA EM SOLO PARTE ENTERRADA C/SAPATA LATE-RAL 1,50M CONCRETADA NO LOCAL INCL MATERIAIS EXCL BERCOS.</v>
          </cell>
          <cell r="C2479" t="str">
            <v>M</v>
          </cell>
          <cell r="D2479">
            <v>873.75</v>
          </cell>
        </row>
        <row r="2480">
          <cell r="A2480" t="str">
            <v>73770/004</v>
          </cell>
          <cell r="B2480" t="str">
            <v>BARREIRA PRE-MOLDADA EXTERNA CONCRETO ARMADO 0,25X0,40X2,34M TIPO DER--RJ FCK=25MPA ACO CA 50 C/SAPATA LATERAL CONCRETADA NO LOCAL C/0,60CMLARGURA INCL VIGOTAS HORIZONTAIS MONTANTES A CADA 1,00M E MATERIAISEXCL BERCOS.</v>
          </cell>
          <cell r="C2480" t="str">
            <v>M</v>
          </cell>
          <cell r="D2480">
            <v>916.43</v>
          </cell>
        </row>
        <row r="2481">
          <cell r="A2481" t="str">
            <v>73770/005</v>
          </cell>
          <cell r="B2481" t="str">
            <v>BARREIRA DUPLA PRE-MOL INTER CONCRETO ARMADO 0,15X0,65X1,27M TIPO DER--RJ FCK=25MPA ACO CA-50 C/SAPATAS LATERAIS 0,50M CONCRETADAS NO LOCALINCL MATERIAIS EXCL BERCOS.</v>
          </cell>
          <cell r="C2481" t="str">
            <v>M</v>
          </cell>
          <cell r="D2481">
            <v>830.31</v>
          </cell>
        </row>
        <row r="2482">
          <cell r="A2482">
            <v>287</v>
          </cell>
          <cell r="B2482" t="str">
            <v>FABRICACAO/EXECUCAO DE CBUQ/PRE-MISTURADOS</v>
          </cell>
          <cell r="C2482">
            <v>0</v>
          </cell>
          <cell r="D2482">
            <v>0</v>
          </cell>
        </row>
        <row r="2483">
          <cell r="A2483">
            <v>72962</v>
          </cell>
          <cell r="B2483" t="str">
            <v>USINAGEM DE CBUQ COM CAP 50/70, PARA CAPA DE ROLAMENTO</v>
          </cell>
          <cell r="C2483" t="str">
            <v>T</v>
          </cell>
          <cell r="D2483">
            <v>185.97</v>
          </cell>
        </row>
        <row r="2484">
          <cell r="A2484">
            <v>72963</v>
          </cell>
          <cell r="B2484" t="str">
            <v>USINAGEM DE CBUQ COM CAP 50/70, PARA BINDER</v>
          </cell>
          <cell r="C2484" t="str">
            <v>T</v>
          </cell>
          <cell r="D2484">
            <v>160.91999999999999</v>
          </cell>
        </row>
        <row r="2485">
          <cell r="A2485">
            <v>72964</v>
          </cell>
          <cell r="B2485" t="str">
            <v>CONCRETO BETUMINOSO USINADO A QUENTE COM CAP 50/70, BINDER, INCLUSO USINAGEM E APLICACAO, EXCLUSIVE TRANSPORTE</v>
          </cell>
          <cell r="C2485" t="str">
            <v>T</v>
          </cell>
          <cell r="D2485">
            <v>169.55</v>
          </cell>
        </row>
        <row r="2486">
          <cell r="A2486">
            <v>72965</v>
          </cell>
          <cell r="B2486" t="str">
            <v>FABRICAÇÃO E APLICAÇÃO DE CONCRETO BETUMINOSO USINADO A QUENTE(CBUQ),CAP 50/70, EXCLUSIVE TRANSPORTE</v>
          </cell>
          <cell r="C2486" t="str">
            <v>T</v>
          </cell>
          <cell r="D2486">
            <v>194.6</v>
          </cell>
        </row>
        <row r="2487">
          <cell r="A2487" t="str">
            <v>PINT</v>
          </cell>
          <cell r="B2487" t="str">
            <v>PINTURAS</v>
          </cell>
          <cell r="C2487">
            <v>0</v>
          </cell>
          <cell r="D2487">
            <v>0</v>
          </cell>
        </row>
        <row r="2488">
          <cell r="A2488">
            <v>155</v>
          </cell>
          <cell r="B2488" t="str">
            <v>PINTURA DE PAREDE</v>
          </cell>
          <cell r="C2488">
            <v>0</v>
          </cell>
          <cell r="D2488">
            <v>0</v>
          </cell>
        </row>
        <row r="2489">
          <cell r="A2489">
            <v>72125</v>
          </cell>
          <cell r="B2489" t="str">
            <v>RASPAGEM DE PINTURA PVA</v>
          </cell>
          <cell r="C2489" t="str">
            <v>M2</v>
          </cell>
          <cell r="D2489">
            <v>3.43</v>
          </cell>
        </row>
        <row r="2490">
          <cell r="A2490">
            <v>72126</v>
          </cell>
          <cell r="B2490" t="str">
            <v>RASPAGEM DE PINTURA LATEX ACRILICA</v>
          </cell>
          <cell r="C2490" t="str">
            <v>M2</v>
          </cell>
          <cell r="D2490">
            <v>4.8</v>
          </cell>
        </row>
        <row r="2491">
          <cell r="A2491">
            <v>73657</v>
          </cell>
          <cell r="B2491" t="str">
            <v>PINTURA COM CAL HIDRATADA, TRES DEMAOS, INCLUSO COLA</v>
          </cell>
          <cell r="C2491" t="str">
            <v>M2</v>
          </cell>
          <cell r="D2491">
            <v>4.68</v>
          </cell>
        </row>
        <row r="2492">
          <cell r="A2492">
            <v>73746</v>
          </cell>
          <cell r="B2492" t="str">
            <v>APLICACAO DE TEXTURADO ACRILICO</v>
          </cell>
          <cell r="C2492">
            <v>0</v>
          </cell>
          <cell r="D2492">
            <v>0</v>
          </cell>
        </row>
        <row r="2493">
          <cell r="A2493" t="str">
            <v>73746/001</v>
          </cell>
          <cell r="B2493" t="str">
            <v>PINTURA COM TINTA TEXTURIZADA ACRILICA PARA AMBIENTES INTERNOS/EXTERNOS</v>
          </cell>
          <cell r="C2493" t="str">
            <v>M2</v>
          </cell>
          <cell r="D2493">
            <v>10.01</v>
          </cell>
        </row>
        <row r="2494">
          <cell r="A2494">
            <v>73750</v>
          </cell>
          <cell r="B2494" t="str">
            <v>PINTURA LATEX PVA SOBRE REBOCO</v>
          </cell>
          <cell r="C2494">
            <v>0</v>
          </cell>
          <cell r="D2494">
            <v>0</v>
          </cell>
        </row>
        <row r="2495">
          <cell r="A2495" t="str">
            <v>73750/001</v>
          </cell>
          <cell r="B2495" t="str">
            <v>PINTURA LATEX PVA AMBIENTES INTERNOS, DUAS DEMAOS</v>
          </cell>
          <cell r="C2495" t="str">
            <v>M2</v>
          </cell>
          <cell r="D2495">
            <v>6.01</v>
          </cell>
        </row>
        <row r="2496">
          <cell r="A2496">
            <v>73751</v>
          </cell>
          <cell r="B2496" t="str">
            <v>SELADOR P/ PAREDE</v>
          </cell>
          <cell r="C2496">
            <v>0</v>
          </cell>
          <cell r="D2496">
            <v>0</v>
          </cell>
        </row>
        <row r="2497">
          <cell r="A2497" t="str">
            <v>73751/001</v>
          </cell>
          <cell r="B2497" t="str">
            <v>FUNDO SELADOR PVA AMBIENTES INTERNOS, UMA DEMAO</v>
          </cell>
          <cell r="C2497" t="str">
            <v>M2</v>
          </cell>
          <cell r="D2497">
            <v>2.0699999999999998</v>
          </cell>
        </row>
        <row r="2498">
          <cell r="A2498">
            <v>73791</v>
          </cell>
          <cell r="B2498" t="str">
            <v>PINTURA COM TINTA EM PO</v>
          </cell>
          <cell r="C2498">
            <v>0</v>
          </cell>
          <cell r="D2498">
            <v>0</v>
          </cell>
        </row>
        <row r="2499">
          <cell r="A2499" t="str">
            <v>73791/001</v>
          </cell>
          <cell r="B2499" t="str">
            <v>PINTURA COM TINTA EM PO INDUSTRIALIZADA DE CAL, PIGMENTO E FIXADOR, DUAS DEMAOS</v>
          </cell>
          <cell r="C2499" t="str">
            <v>M2</v>
          </cell>
          <cell r="D2499">
            <v>4.12</v>
          </cell>
        </row>
        <row r="2500">
          <cell r="A2500">
            <v>73793</v>
          </cell>
          <cell r="B2500" t="str">
            <v>PINTURAS A OLEO E ALQUIDICOS SOBRE PAREDES E TETOS</v>
          </cell>
          <cell r="C2500">
            <v>0</v>
          </cell>
          <cell r="D2500">
            <v>0</v>
          </cell>
        </row>
        <row r="2501">
          <cell r="A2501" t="str">
            <v>73793/001</v>
          </cell>
          <cell r="B2501" t="str">
            <v>PINTURA COM TINTA ACRILICA EM TELHAS CERAMICAS, DUAS DEMAOS, INCLUSO LIMPEZA</v>
          </cell>
          <cell r="C2501" t="str">
            <v>M2</v>
          </cell>
          <cell r="D2501">
            <v>5.16</v>
          </cell>
        </row>
        <row r="2502">
          <cell r="A2502" t="str">
            <v>73793/002</v>
          </cell>
          <cell r="B2502" t="str">
            <v>PINTURA COM TINTA ACRILICA EM TELHAS CERAMICAS, TRES DEMAOS, INCLUSO LIMPEZA</v>
          </cell>
          <cell r="C2502" t="str">
            <v>M2</v>
          </cell>
          <cell r="D2502">
            <v>6.62</v>
          </cell>
        </row>
        <row r="2503">
          <cell r="A2503">
            <v>73954</v>
          </cell>
          <cell r="B2503" t="str">
            <v>PINTURA LATEX ACRILICA EXTERNA/INTERNA S/SELADOR</v>
          </cell>
          <cell r="C2503">
            <v>0</v>
          </cell>
          <cell r="D2503">
            <v>0</v>
          </cell>
        </row>
        <row r="2504">
          <cell r="A2504" t="str">
            <v>73954/001</v>
          </cell>
          <cell r="B2504" t="str">
            <v>PINTURA LATEX ACRILICA AMBIENTES INTERNOS/EXTERNOS, TRES DEMAOS</v>
          </cell>
          <cell r="C2504" t="str">
            <v>M2</v>
          </cell>
          <cell r="D2504">
            <v>13.01</v>
          </cell>
        </row>
        <row r="2505">
          <cell r="A2505" t="str">
            <v>73954/002</v>
          </cell>
          <cell r="B2505" t="str">
            <v>PINTURA LATEX ACRILICA AMBIENTES INTERNOS/EXTERNOS, DUAS DEMAOS</v>
          </cell>
          <cell r="C2505" t="str">
            <v>M2</v>
          </cell>
          <cell r="D2505">
            <v>10.73</v>
          </cell>
        </row>
        <row r="2506">
          <cell r="A2506" t="str">
            <v>73954/003</v>
          </cell>
          <cell r="B2506" t="str">
            <v>PINTURA LATEX ACRILICA AMBIENTES INTERNOS/EXTERNOS, UMA DEMAOS</v>
          </cell>
          <cell r="C2506" t="str">
            <v>M2</v>
          </cell>
          <cell r="D2506">
            <v>7.82</v>
          </cell>
        </row>
        <row r="2507">
          <cell r="A2507">
            <v>73955</v>
          </cell>
          <cell r="B2507" t="str">
            <v>EMASSAMENTO P/PINTURA LATEX PVA</v>
          </cell>
          <cell r="C2507">
            <v>0</v>
          </cell>
          <cell r="D2507">
            <v>0</v>
          </cell>
        </row>
        <row r="2508">
          <cell r="A2508" t="str">
            <v>73955/001</v>
          </cell>
          <cell r="B2508" t="str">
            <v>EMASSAMENTO COM MASSA LATEX PVA PARA AMBIENTES INTERNOS, UMA DEMAO</v>
          </cell>
          <cell r="C2508" t="str">
            <v>M2</v>
          </cell>
          <cell r="D2508">
            <v>3.67</v>
          </cell>
        </row>
        <row r="2509">
          <cell r="A2509" t="str">
            <v>73955/002</v>
          </cell>
          <cell r="B2509" t="str">
            <v>EMASSAMENTO COM MASSA LATEX PVA PARA AMBIENTES INTERNOS, DUAS DEMAOS</v>
          </cell>
          <cell r="C2509" t="str">
            <v>M2</v>
          </cell>
          <cell r="D2509">
            <v>7.34</v>
          </cell>
        </row>
        <row r="2510">
          <cell r="A2510">
            <v>73999</v>
          </cell>
          <cell r="B2510" t="str">
            <v>CAIACAO</v>
          </cell>
          <cell r="C2510">
            <v>0</v>
          </cell>
          <cell r="D2510">
            <v>0</v>
          </cell>
        </row>
        <row r="2511">
          <cell r="A2511" t="str">
            <v>73999/001</v>
          </cell>
          <cell r="B2511" t="str">
            <v>PINTURA COM CAL, EM PAREDES INTERNAS, TRES DEMAOS, INCLUSO OLEO DE LINHACA</v>
          </cell>
          <cell r="C2511" t="str">
            <v>M2</v>
          </cell>
          <cell r="D2511">
            <v>3.52</v>
          </cell>
        </row>
        <row r="2512">
          <cell r="A2512">
            <v>74133</v>
          </cell>
          <cell r="B2512" t="str">
            <v>EMASSAMENTO P/PINTURA OLEO/ESMALTE</v>
          </cell>
          <cell r="C2512">
            <v>0</v>
          </cell>
          <cell r="D2512">
            <v>0</v>
          </cell>
        </row>
        <row r="2513">
          <cell r="A2513" t="str">
            <v>74133/001</v>
          </cell>
          <cell r="B2513" t="str">
            <v>EMASSAMENTO COM MASA A BASE OLEO EM PAREDES, UMA DEMAO</v>
          </cell>
          <cell r="C2513" t="str">
            <v>M2</v>
          </cell>
          <cell r="D2513">
            <v>7.75</v>
          </cell>
        </row>
        <row r="2514">
          <cell r="A2514" t="str">
            <v>74133/002</v>
          </cell>
          <cell r="B2514" t="str">
            <v>EMASSAMENTO COM MASA A BASE OLEO EM PAREDES, DUAS DEMAOS</v>
          </cell>
          <cell r="C2514" t="str">
            <v>M2</v>
          </cell>
          <cell r="D2514">
            <v>9.6999999999999993</v>
          </cell>
        </row>
        <row r="2515">
          <cell r="A2515">
            <v>74134</v>
          </cell>
          <cell r="B2515" t="str">
            <v>EMASSAMENTO P/PINTURA ACRILICA</v>
          </cell>
          <cell r="C2515">
            <v>0</v>
          </cell>
          <cell r="D2515">
            <v>0</v>
          </cell>
        </row>
        <row r="2516">
          <cell r="A2516" t="str">
            <v>74134/001</v>
          </cell>
          <cell r="B2516" t="str">
            <v>EMASSAMENTO COM MASSA ACRILICA PARA AMBIENTES INTERNOS/EXTERNOS, UMA DEMAO</v>
          </cell>
          <cell r="C2516" t="str">
            <v>M2</v>
          </cell>
          <cell r="D2516">
            <v>4.7699999999999996</v>
          </cell>
        </row>
        <row r="2517">
          <cell r="A2517" t="str">
            <v>74134/002</v>
          </cell>
          <cell r="B2517" t="str">
            <v>EMASSAMENTO COM MASSA ACRILICA PARA AMBIENTES INTERNOS/EXTERNOS, DUASDEMAOS</v>
          </cell>
          <cell r="C2517" t="str">
            <v>M2</v>
          </cell>
          <cell r="D2517">
            <v>9.42</v>
          </cell>
        </row>
        <row r="2518">
          <cell r="A2518">
            <v>74233</v>
          </cell>
          <cell r="B2518" t="str">
            <v>PINTURA C/FUNDO SELADOR ACRILICO</v>
          </cell>
          <cell r="C2518">
            <v>0</v>
          </cell>
          <cell r="D2518">
            <v>0</v>
          </cell>
        </row>
        <row r="2519">
          <cell r="A2519" t="str">
            <v>74233/001</v>
          </cell>
          <cell r="B2519" t="str">
            <v>FUNDO SELADOR ACRILICO AMBIENTES INTERNOS/EXTERNOS, UMA DEMAO</v>
          </cell>
          <cell r="C2519" t="str">
            <v>M2</v>
          </cell>
          <cell r="D2519">
            <v>3.13</v>
          </cell>
        </row>
        <row r="2520">
          <cell r="A2520">
            <v>157</v>
          </cell>
          <cell r="B2520" t="str">
            <v>PINTURA EM MADEIRA</v>
          </cell>
          <cell r="C2520">
            <v>0</v>
          </cell>
          <cell r="D2520">
            <v>0</v>
          </cell>
        </row>
        <row r="2521">
          <cell r="A2521">
            <v>6081</v>
          </cell>
          <cell r="B2521" t="str">
            <v>PINTURA EM VERNIZ POLIURETANO BRILHANTE EM MADEIRA, TRES DEMAOS</v>
          </cell>
          <cell r="C2521" t="str">
            <v>M2</v>
          </cell>
          <cell r="D2521">
            <v>9.59</v>
          </cell>
        </row>
        <row r="2522">
          <cell r="A2522">
            <v>6082</v>
          </cell>
          <cell r="B2522" t="str">
            <v>PINTURA EM VERNIZ SINTETICO BRILHANTE EM MADEIRA, TRES DEMAOS</v>
          </cell>
          <cell r="C2522" t="str">
            <v>M2</v>
          </cell>
          <cell r="D2522">
            <v>9.4700000000000006</v>
          </cell>
        </row>
        <row r="2523">
          <cell r="A2523">
            <v>73739</v>
          </cell>
          <cell r="B2523" t="str">
            <v>PINTURA ESMALTE</v>
          </cell>
          <cell r="C2523">
            <v>0</v>
          </cell>
          <cell r="D2523">
            <v>0</v>
          </cell>
        </row>
        <row r="2524">
          <cell r="A2524" t="str">
            <v>73739/001</v>
          </cell>
          <cell r="B2524" t="str">
            <v>PINTURA ESMALTE ACETINADO EM MADEIRA, DUAS DEMAOS</v>
          </cell>
          <cell r="C2524" t="str">
            <v>M2</v>
          </cell>
          <cell r="D2524">
            <v>9.58</v>
          </cell>
        </row>
        <row r="2525">
          <cell r="A2525">
            <v>73832</v>
          </cell>
          <cell r="B2525" t="str">
            <v>EMASSAMENTO MADEIRA</v>
          </cell>
          <cell r="C2525">
            <v>0</v>
          </cell>
          <cell r="D2525">
            <v>0</v>
          </cell>
        </row>
        <row r="2526">
          <cell r="A2526" t="str">
            <v>73832/001</v>
          </cell>
          <cell r="B2526" t="str">
            <v>EMASSAMENTO MASSA BASE A OLEO EM MADEIRA, DUAS DEMAOS</v>
          </cell>
          <cell r="C2526" t="str">
            <v>M2</v>
          </cell>
          <cell r="D2526">
            <v>9.35</v>
          </cell>
        </row>
        <row r="2527">
          <cell r="A2527">
            <v>74065</v>
          </cell>
          <cell r="B2527" t="str">
            <v>PINTURA ESMALTE ACETINADO 2 DEMAOS APARELHADA P/MADEIRA</v>
          </cell>
          <cell r="C2527">
            <v>0</v>
          </cell>
          <cell r="D2527">
            <v>0</v>
          </cell>
        </row>
        <row r="2528">
          <cell r="A2528" t="str">
            <v>74065/001</v>
          </cell>
          <cell r="B2528" t="str">
            <v>PINTURA ESMALTE FOSCO PARA MADEIRA, DUAS DEMAOS, INCLUSO APARELHAMENTOCOM FUNDO NIVELADOR BRANCO FOSCO</v>
          </cell>
          <cell r="C2528" t="str">
            <v>M2</v>
          </cell>
          <cell r="D2528">
            <v>14.35</v>
          </cell>
        </row>
        <row r="2529">
          <cell r="A2529" t="str">
            <v>74065/002</v>
          </cell>
          <cell r="B2529" t="str">
            <v>PINTURA ESMALTE ACETINADO PARA MADEIRA, DUAS DEMAOS, INCLUSO APARELHAMENTO COM FUNDO NIVELADOR BRANCO FOSCO</v>
          </cell>
          <cell r="C2529" t="str">
            <v>M2</v>
          </cell>
          <cell r="D2529">
            <v>14.23</v>
          </cell>
        </row>
        <row r="2530">
          <cell r="A2530" t="str">
            <v>74065/003</v>
          </cell>
          <cell r="B2530" t="str">
            <v>PINTURA ESMALTE BRILHANTE PARA MADEIRA, DUAS DEMAOS, INCLUSO APARELHAMENTO COM FUNDO NIVELADOR BRANCO FOSCO</v>
          </cell>
          <cell r="C2530" t="str">
            <v>M2</v>
          </cell>
          <cell r="D2530">
            <v>13.96</v>
          </cell>
        </row>
        <row r="2531">
          <cell r="A2531">
            <v>158</v>
          </cell>
          <cell r="B2531" t="str">
            <v>PINTURA PARA METAL</v>
          </cell>
          <cell r="C2531">
            <v>0</v>
          </cell>
          <cell r="D2531">
            <v>0</v>
          </cell>
        </row>
        <row r="2532">
          <cell r="A2532">
            <v>6067</v>
          </cell>
          <cell r="B2532" t="str">
            <v>PINTURA ESMALTE 2 DEMAOS C/1 DEMAO ZARCAO P/ESQUADRIA FERRO</v>
          </cell>
          <cell r="C2532" t="str">
            <v>M2</v>
          </cell>
          <cell r="D2532">
            <v>18.25</v>
          </cell>
        </row>
        <row r="2533">
          <cell r="A2533">
            <v>72127</v>
          </cell>
          <cell r="B2533" t="str">
            <v>RASPAGEM DE PINTURA A BASE OLEO</v>
          </cell>
          <cell r="C2533" t="str">
            <v>M2</v>
          </cell>
          <cell r="D2533">
            <v>3.43</v>
          </cell>
        </row>
        <row r="2534">
          <cell r="A2534">
            <v>73656</v>
          </cell>
          <cell r="B2534" t="str">
            <v>JATEAMENTO COMERCIAL COM AREIA EM ESTRUTURA DE ACO CARBONO</v>
          </cell>
          <cell r="C2534" t="str">
            <v>M2</v>
          </cell>
          <cell r="D2534">
            <v>6.02</v>
          </cell>
        </row>
        <row r="2535">
          <cell r="A2535">
            <v>73696</v>
          </cell>
          <cell r="B2535" t="str">
            <v>REMOCAO DE PINTURA A BASE OLEO OU ESMALTE,</v>
          </cell>
          <cell r="C2535" t="str">
            <v>M2</v>
          </cell>
          <cell r="D2535">
            <v>5.69</v>
          </cell>
        </row>
        <row r="2536">
          <cell r="A2536">
            <v>73794</v>
          </cell>
          <cell r="B2536" t="str">
            <v>PINTURA EM FERRO, SOBRE BASE ANTI-CORROSIVA, EM DUAS DEMAOS</v>
          </cell>
          <cell r="C2536">
            <v>0</v>
          </cell>
          <cell r="D2536">
            <v>0</v>
          </cell>
        </row>
        <row r="2537">
          <cell r="A2537" t="str">
            <v>73794/001</v>
          </cell>
          <cell r="B2537" t="str">
            <v>PINTURA COM TINTA GRAFITE ESMALTE EM FERRO</v>
          </cell>
          <cell r="C2537" t="str">
            <v>M2</v>
          </cell>
          <cell r="D2537">
            <v>15.31</v>
          </cell>
        </row>
        <row r="2538">
          <cell r="A2538">
            <v>73865</v>
          </cell>
          <cell r="B2538" t="str">
            <v>PRIMER EPOXI</v>
          </cell>
          <cell r="C2538">
            <v>0</v>
          </cell>
          <cell r="D2538">
            <v>0</v>
          </cell>
        </row>
        <row r="2539">
          <cell r="A2539" t="str">
            <v>73865/001</v>
          </cell>
          <cell r="B2539" t="str">
            <v>PINTURA EM PRIMER EPOXI EM ESTRUTURA DE ACO CARBONO APLICADO A REVOLVER, UMA DEMAO, ESPESSURA 25MICRA</v>
          </cell>
          <cell r="C2539" t="str">
            <v>M2</v>
          </cell>
          <cell r="D2539">
            <v>6.62</v>
          </cell>
        </row>
        <row r="2540">
          <cell r="A2540">
            <v>73924</v>
          </cell>
          <cell r="B2540" t="str">
            <v>PINTURA ESMALTE</v>
          </cell>
          <cell r="C2540">
            <v>0</v>
          </cell>
          <cell r="D2540">
            <v>0</v>
          </cell>
        </row>
        <row r="2541">
          <cell r="A2541" t="str">
            <v>73924/001</v>
          </cell>
          <cell r="B2541" t="str">
            <v>PINTURA ESMALTE BRILHANTE, DUAS DEMAOS, PARA FERRO</v>
          </cell>
          <cell r="C2541" t="str">
            <v>M2</v>
          </cell>
          <cell r="D2541">
            <v>15.48</v>
          </cell>
        </row>
        <row r="2542">
          <cell r="A2542" t="str">
            <v>73924/002</v>
          </cell>
          <cell r="B2542" t="str">
            <v>PINTURA ESMALTE ACETINADO, DUAS DEMAOS, PARA FERRO</v>
          </cell>
          <cell r="C2542" t="str">
            <v>M2</v>
          </cell>
          <cell r="D2542">
            <v>15.75</v>
          </cell>
        </row>
        <row r="2543">
          <cell r="A2543" t="str">
            <v>73924/003</v>
          </cell>
          <cell r="B2543" t="str">
            <v>PINTURA ESMALTE FOSCO, DUAS DEMAOS, PARA FERRO</v>
          </cell>
          <cell r="C2543" t="str">
            <v>M2</v>
          </cell>
          <cell r="D2543">
            <v>15.87</v>
          </cell>
        </row>
        <row r="2544">
          <cell r="A2544">
            <v>74064</v>
          </cell>
          <cell r="B2544" t="str">
            <v>PINTURA FUNDO OXIDO FERRO/ZARCAO 1 DEMAO P/FERRO</v>
          </cell>
          <cell r="C2544">
            <v>0</v>
          </cell>
          <cell r="D2544">
            <v>0</v>
          </cell>
        </row>
        <row r="2545">
          <cell r="A2545" t="str">
            <v>74064/001</v>
          </cell>
          <cell r="B2545" t="str">
            <v>PINTURA FUNDO OXIDO DE FERRO/ZARCAO, DUAS DEMAOS, PARA FERRO</v>
          </cell>
          <cell r="C2545" t="str">
            <v>M2</v>
          </cell>
          <cell r="D2545">
            <v>10.87</v>
          </cell>
        </row>
        <row r="2546">
          <cell r="A2546" t="str">
            <v>74064/002</v>
          </cell>
          <cell r="B2546" t="str">
            <v>PINTURA FUNDO OXIDO DE FERRO/ZARCAO, UMA DEMAO, PARA FERRO</v>
          </cell>
          <cell r="C2546" t="str">
            <v>M2</v>
          </cell>
          <cell r="D2546">
            <v>6.83</v>
          </cell>
        </row>
        <row r="2547">
          <cell r="A2547">
            <v>74145</v>
          </cell>
          <cell r="B2547" t="str">
            <v>PINTURA DE PECAS METALICAS A REVOLVER(AR-COMPRIMIDO)</v>
          </cell>
          <cell r="C2547">
            <v>0</v>
          </cell>
          <cell r="D2547">
            <v>0</v>
          </cell>
        </row>
        <row r="2548">
          <cell r="A2548" t="str">
            <v>74145/001</v>
          </cell>
          <cell r="B2548" t="str">
            <v>PINTURA EM ESMALTE SINTETICO EM PECAS METALICAS UTILIZANDO REVOLVER/COMPRESSOR, DUAS DEMAOS, INCLUSO UMA DEMAO FUNDO OXIDO DE FERRO/ZARCAO</v>
          </cell>
          <cell r="C2548" t="str">
            <v>M2</v>
          </cell>
          <cell r="D2548">
            <v>10.46</v>
          </cell>
        </row>
        <row r="2549">
          <cell r="A2549">
            <v>159</v>
          </cell>
          <cell r="B2549" t="str">
            <v>VERNIZ</v>
          </cell>
          <cell r="C2549">
            <v>0</v>
          </cell>
          <cell r="D2549">
            <v>0</v>
          </cell>
        </row>
        <row r="2550">
          <cell r="A2550">
            <v>40905</v>
          </cell>
          <cell r="B2550" t="str">
            <v>PINTURA VERNIZ EM FORRO DE MADEIRA, DUAS DEMAOS</v>
          </cell>
          <cell r="C2550" t="str">
            <v>M2</v>
          </cell>
          <cell r="D2550">
            <v>9.44</v>
          </cell>
        </row>
        <row r="2551">
          <cell r="A2551">
            <v>73966</v>
          </cell>
          <cell r="B2551" t="str">
            <v>ENVERNIZAMENTO E ENCERAMENTO DE MADEIRA E CONCRETO</v>
          </cell>
          <cell r="C2551">
            <v>0</v>
          </cell>
          <cell r="D2551">
            <v>0</v>
          </cell>
        </row>
        <row r="2552">
          <cell r="A2552" t="str">
            <v>73966/001</v>
          </cell>
          <cell r="B2552" t="str">
            <v>PINTURA VERNIZ SINTETICO BRILHANTE EM SUPERFICIE DE CONCRETO OU TIJOLOAPARENTE, DUAS DEMAOS</v>
          </cell>
          <cell r="C2552" t="str">
            <v>M2</v>
          </cell>
          <cell r="D2552">
            <v>4.93</v>
          </cell>
        </row>
        <row r="2553">
          <cell r="A2553" t="str">
            <v>73966/002</v>
          </cell>
          <cell r="B2553" t="str">
            <v>PINTURA VERNIZ ACRILICO INCOLOR EM SUPERFICIE DE CONCRETO OU TIJOLO APARENTE, TRES DEMAOS</v>
          </cell>
          <cell r="C2553" t="str">
            <v>M2</v>
          </cell>
          <cell r="D2553">
            <v>8.32</v>
          </cell>
        </row>
        <row r="2554">
          <cell r="A2554" t="str">
            <v>73966/003</v>
          </cell>
          <cell r="B2554" t="str">
            <v>PINTURA VERNIZ POLIURETANO BRILHANTE INCOLOR EM CONCRETO APICOADO, TRES DEMAOS</v>
          </cell>
          <cell r="C2554" t="str">
            <v>M2</v>
          </cell>
          <cell r="D2554">
            <v>16.63</v>
          </cell>
        </row>
        <row r="2555">
          <cell r="A2555">
            <v>160</v>
          </cell>
          <cell r="B2555" t="str">
            <v>PINTURA IMUNIZANTE</v>
          </cell>
          <cell r="C2555">
            <v>0</v>
          </cell>
          <cell r="D2555">
            <v>0</v>
          </cell>
        </row>
        <row r="2556">
          <cell r="A2556">
            <v>74109</v>
          </cell>
          <cell r="B2556" t="str">
            <v>PINTURA IMUNIZANTE</v>
          </cell>
          <cell r="C2556">
            <v>0</v>
          </cell>
          <cell r="D2556">
            <v>0</v>
          </cell>
        </row>
        <row r="2557">
          <cell r="A2557" t="str">
            <v>74109/001</v>
          </cell>
          <cell r="B2557" t="str">
            <v>PINTURA IMUNIZANTE PARA MADEIRA, DUAS DEMAOS</v>
          </cell>
          <cell r="C2557" t="str">
            <v>M2</v>
          </cell>
          <cell r="D2557">
            <v>11.8</v>
          </cell>
        </row>
        <row r="2558">
          <cell r="A2558">
            <v>161</v>
          </cell>
          <cell r="B2558" t="str">
            <v>PINTURA PARA PISO</v>
          </cell>
          <cell r="C2558">
            <v>0</v>
          </cell>
          <cell r="D2558">
            <v>0</v>
          </cell>
        </row>
        <row r="2559">
          <cell r="A2559">
            <v>41595</v>
          </cell>
          <cell r="B2559" t="str">
            <v>DEMARCACAO COM TINTA ACRILICA PARA PISOS DE FAIXAS EM QUADRA POLIESPORTIVA</v>
          </cell>
          <cell r="C2559" t="str">
            <v>M</v>
          </cell>
          <cell r="D2559">
            <v>4.68</v>
          </cell>
        </row>
        <row r="2560">
          <cell r="A2560">
            <v>73978</v>
          </cell>
          <cell r="B2560" t="str">
            <v>PINTURAS IMPERMEABILIZANTES</v>
          </cell>
          <cell r="C2560">
            <v>0</v>
          </cell>
          <cell r="D2560">
            <v>0</v>
          </cell>
        </row>
        <row r="2561">
          <cell r="A2561" t="str">
            <v>73978/001</v>
          </cell>
          <cell r="B2561" t="str">
            <v>PINTURA HIDROFUGANTE COM SOLUCAO DE SILICONE, PARA APLICACAO EM TIJOLOS E CONCRETO APARENTE, UMA DEMAO</v>
          </cell>
          <cell r="C2561" t="str">
            <v>M2</v>
          </cell>
          <cell r="D2561">
            <v>8.99</v>
          </cell>
        </row>
        <row r="2562">
          <cell r="A2562">
            <v>74245</v>
          </cell>
          <cell r="B2562" t="str">
            <v>PINTURA EM PISO DE CONCRETO COM TINTA ACRILICA</v>
          </cell>
          <cell r="C2562">
            <v>0</v>
          </cell>
          <cell r="D2562">
            <v>0</v>
          </cell>
        </row>
        <row r="2563">
          <cell r="A2563" t="str">
            <v>74245/001</v>
          </cell>
          <cell r="B2563" t="str">
            <v>PINTURA COM TINTA ACRILICA PARA PISOS EM QUADRAS POLIESPORTIVAS</v>
          </cell>
          <cell r="C2563" t="str">
            <v>M2</v>
          </cell>
          <cell r="D2563">
            <v>6.13</v>
          </cell>
        </row>
        <row r="2564">
          <cell r="A2564" t="str">
            <v>PISO</v>
          </cell>
          <cell r="B2564" t="str">
            <v>PISOS</v>
          </cell>
          <cell r="C2564">
            <v>0</v>
          </cell>
          <cell r="D2564">
            <v>0</v>
          </cell>
        </row>
        <row r="2565">
          <cell r="A2565">
            <v>111</v>
          </cell>
          <cell r="B2565" t="str">
            <v>PISO CIMENTADO</v>
          </cell>
          <cell r="C2565">
            <v>0</v>
          </cell>
          <cell r="D2565">
            <v>0</v>
          </cell>
        </row>
        <row r="2566">
          <cell r="A2566">
            <v>73675</v>
          </cell>
          <cell r="B2566" t="str">
            <v>PISO RUSTICO EM CONCRETO, ESPESSURA 7CM, COM JUNTAS EM MADEIRA</v>
          </cell>
          <cell r="C2566" t="str">
            <v>M2</v>
          </cell>
          <cell r="D2566">
            <v>42.24</v>
          </cell>
        </row>
        <row r="2567">
          <cell r="A2567">
            <v>73676</v>
          </cell>
          <cell r="B2567" t="str">
            <v>PISO CIMENTADO LISO COM PO XADREZ, ESPESSURA 1,5CM, INCLUSO JUNTAS DEDILATACAO PLASTICA</v>
          </cell>
          <cell r="C2567" t="str">
            <v>M2</v>
          </cell>
          <cell r="D2567">
            <v>26.58</v>
          </cell>
        </row>
        <row r="2568">
          <cell r="A2568">
            <v>73922</v>
          </cell>
          <cell r="B2568" t="str">
            <v>CIMENTADO LISO DESEMPENADO E=2,0CM CIMENTO/AREIA 1:3</v>
          </cell>
          <cell r="C2568">
            <v>0</v>
          </cell>
          <cell r="D2568">
            <v>0</v>
          </cell>
        </row>
        <row r="2569">
          <cell r="A2569" t="str">
            <v>73922/001</v>
          </cell>
          <cell r="B2569" t="str">
            <v>PISO CIMENTADO LISO DESEMPENADO, TRACO 1:3 (CIMENTO E AREIA), ESPESSURA 3,5CM, PREPARO MANUAL</v>
          </cell>
          <cell r="C2569" t="str">
            <v>M2</v>
          </cell>
          <cell r="D2569">
            <v>27.36</v>
          </cell>
        </row>
        <row r="2570">
          <cell r="A2570" t="str">
            <v>73922/002</v>
          </cell>
          <cell r="B2570" t="str">
            <v>PISO CIMENTADO LISO DESEMPENADO, TRACO 1:4 (CIMENTO E AREIA), ESPESSURA 2,5CM, PREPARO MANUAL</v>
          </cell>
          <cell r="C2570" t="str">
            <v>M2</v>
          </cell>
          <cell r="D2570">
            <v>22.94</v>
          </cell>
        </row>
        <row r="2571">
          <cell r="A2571" t="str">
            <v>73922/003</v>
          </cell>
          <cell r="B2571" t="str">
            <v>PISO CIMENTADO LISO DESEMPENADO, TRACO 1:3 (CIMENTO E AREIA), ESPESSURA 2,0CM, PREPARO MANUAL</v>
          </cell>
          <cell r="C2571" t="str">
            <v>M2</v>
          </cell>
          <cell r="D2571">
            <v>22.43</v>
          </cell>
        </row>
        <row r="2572">
          <cell r="A2572" t="str">
            <v>73922/004</v>
          </cell>
          <cell r="B2572" t="str">
            <v>PISO CIMENTADO LISO DESEMPENADO, TRACO 1:4 (CIMENTO E AREIA), ESPESSURA 2,0CM, PREPARO MANUAL</v>
          </cell>
          <cell r="C2572" t="str">
            <v>M2</v>
          </cell>
          <cell r="D2572">
            <v>21.52</v>
          </cell>
        </row>
        <row r="2573">
          <cell r="A2573" t="str">
            <v>73922/005</v>
          </cell>
          <cell r="B2573" t="str">
            <v>PISO CIMENTADO LISO DESEMPENADO, TRACO 1:3 (CIMENTO E AREIA), ESPESSURA 3,0CM, PREPARO MANUAL</v>
          </cell>
          <cell r="C2573" t="str">
            <v>M2</v>
          </cell>
          <cell r="D2573">
            <v>25.72</v>
          </cell>
        </row>
        <row r="2574">
          <cell r="A2574">
            <v>73923</v>
          </cell>
          <cell r="B2574" t="str">
            <v>CIMENTADO RUSTICO E=1,5CM CIMENTO/AREIA 1:4</v>
          </cell>
          <cell r="C2574">
            <v>0</v>
          </cell>
          <cell r="D2574">
            <v>0</v>
          </cell>
        </row>
        <row r="2575">
          <cell r="A2575" t="str">
            <v>73923/001</v>
          </cell>
          <cell r="B2575" t="str">
            <v>PISO CIMENTADO RUSTICO TRACO 1:4 (CIMENTO E AREIA), ESPESSURA 2,0CM, PREPARO MANUAL</v>
          </cell>
          <cell r="C2575" t="str">
            <v>M2</v>
          </cell>
          <cell r="D2575">
            <v>19.14</v>
          </cell>
        </row>
        <row r="2576">
          <cell r="A2576" t="str">
            <v>73923/002</v>
          </cell>
          <cell r="B2576" t="str">
            <v>PISO CIMENTADO RUSTICO TRACO 1:4 (CIMENTO E AREIA), ESPESSURA 3,0CM, PREPARO MANUAL</v>
          </cell>
          <cell r="C2576" t="str">
            <v>M2</v>
          </cell>
          <cell r="D2576">
            <v>21.97</v>
          </cell>
        </row>
        <row r="2577">
          <cell r="A2577" t="str">
            <v>73923/003</v>
          </cell>
          <cell r="B2577" t="str">
            <v>PISO CIMENTADO RUSTICO TRACO 1:3 (CIMENTO E AREIA), ESPESSURA 2,0CM, INCLUSO FRISO ANTI-DERRAPANTE, PREPARO MANUAL</v>
          </cell>
          <cell r="C2577" t="str">
            <v>M2</v>
          </cell>
          <cell r="D2577">
            <v>21.52</v>
          </cell>
        </row>
        <row r="2578">
          <cell r="A2578">
            <v>73974</v>
          </cell>
          <cell r="B2578" t="str">
            <v>PISO CIMENTADO RUSTICO</v>
          </cell>
          <cell r="C2578">
            <v>0</v>
          </cell>
          <cell r="D2578">
            <v>0</v>
          </cell>
        </row>
        <row r="2579">
          <cell r="A2579" t="str">
            <v>73974/001</v>
          </cell>
          <cell r="B2579" t="str">
            <v>PISO CIMENTADO RUSTICO TRACO 1:3 (CIMENTO E AREIA), ESPESSURA 2,0CM, PREPARO MANUAL</v>
          </cell>
          <cell r="C2579" t="str">
            <v>M2</v>
          </cell>
          <cell r="D2579">
            <v>19.61</v>
          </cell>
        </row>
        <row r="2580">
          <cell r="A2580">
            <v>73991</v>
          </cell>
          <cell r="B2580" t="str">
            <v>PISO CIMENTADO LISO C/ IMPERMEABILIZANTE</v>
          </cell>
          <cell r="C2580">
            <v>0</v>
          </cell>
          <cell r="D2580">
            <v>0</v>
          </cell>
        </row>
        <row r="2581">
          <cell r="A2581" t="str">
            <v>73991/001</v>
          </cell>
          <cell r="B2581" t="str">
            <v>PISO CIMENTADO LISO (QUEIMADO), TRACO 1:4 (CIMENTO E AREIA), ESPESSURA1,5CM, PREPARO MANUAL, INCLUSO ADITIVO IMPERMEABILIZANTE</v>
          </cell>
          <cell r="C2581" t="str">
            <v>M2</v>
          </cell>
          <cell r="D2581">
            <v>21.77</v>
          </cell>
        </row>
        <row r="2582">
          <cell r="A2582" t="str">
            <v>73991/002</v>
          </cell>
          <cell r="B2582" t="str">
            <v>PISO CIMENTADO LISO (QUEIMADO), TRACO 1:3 (CIMENTO E AREIA), ESPESSURA1,5CM, PREPARO MANUAL</v>
          </cell>
          <cell r="C2582" t="str">
            <v>M2</v>
          </cell>
          <cell r="D2582">
            <v>20.170000000000002</v>
          </cell>
        </row>
        <row r="2583">
          <cell r="A2583" t="str">
            <v>73991/003</v>
          </cell>
          <cell r="B2583" t="str">
            <v>PISO CIMENTADO LISO (QUEIMADO), TRACO 1:3 (CIMENTO E AREIA), ESPESSURA3,0CM, PREPARO MECANICO, INCLUSO ADITIVO IMPERMEABILIZANTE</v>
          </cell>
          <cell r="C2583" t="str">
            <v>M2</v>
          </cell>
          <cell r="D2583">
            <v>28.45</v>
          </cell>
        </row>
        <row r="2584">
          <cell r="A2584" t="str">
            <v>73991/004</v>
          </cell>
          <cell r="B2584" t="str">
            <v>PISO CIMENTADO LISO (QUEIMADO), TRACO 1:3 (CIMENTO E AREIA), ESPESSURA1,5 CM, PREPARO MECANICO, INCLUSO ADITIVO IMPERMEABILIZANTE</v>
          </cell>
          <cell r="C2584" t="str">
            <v>M2</v>
          </cell>
          <cell r="D2584">
            <v>20.440000000000001</v>
          </cell>
        </row>
        <row r="2585">
          <cell r="A2585">
            <v>74079</v>
          </cell>
          <cell r="B2585" t="str">
            <v>CIMENTADO LISO QUEIMADO E=2CM C/JUNTA BATIDA CIM/AREIA 1:3</v>
          </cell>
          <cell r="C2585">
            <v>0</v>
          </cell>
          <cell r="D2585">
            <v>0</v>
          </cell>
        </row>
        <row r="2586">
          <cell r="A2586" t="str">
            <v>74079/001</v>
          </cell>
          <cell r="B2586" t="str">
            <v>PISO CIMENTADO LISO (QUEIMADO) TRACO 1:4 (CIMENTO E AREIA), ESPESSURA2,0CM, PREPARO MANUAL, INCLUSO JUNTAS DE DILATACAO</v>
          </cell>
          <cell r="C2586" t="str">
            <v>M2</v>
          </cell>
          <cell r="D2586">
            <v>28.37</v>
          </cell>
        </row>
        <row r="2587">
          <cell r="A2587" t="str">
            <v>74079/002</v>
          </cell>
          <cell r="B2587" t="str">
            <v>CIMENTADO LISO QUEIMADO E=2CM C/JUNTA BATIDA CIM/AREIA 1:3</v>
          </cell>
          <cell r="C2587" t="str">
            <v>M2</v>
          </cell>
          <cell r="D2587">
            <v>28.42</v>
          </cell>
        </row>
        <row r="2588">
          <cell r="A2588">
            <v>76447</v>
          </cell>
          <cell r="B2588" t="str">
            <v>PISO CIMENTADO LISO</v>
          </cell>
          <cell r="C2588">
            <v>0</v>
          </cell>
          <cell r="D2588">
            <v>0</v>
          </cell>
        </row>
        <row r="2589">
          <cell r="A2589" t="str">
            <v>76447/001</v>
          </cell>
          <cell r="B2589" t="str">
            <v>PISO CIMENTADO LISO C/CIM/AREIA MEDIA PENEIRADA 1:3 E=2,5CM PREPARO C/BETONEIRA</v>
          </cell>
          <cell r="C2589" t="str">
            <v>M2</v>
          </cell>
          <cell r="D2589">
            <v>23.48</v>
          </cell>
        </row>
        <row r="2590">
          <cell r="A2590">
            <v>76448</v>
          </cell>
          <cell r="B2590" t="str">
            <v>CIMENTADO RUSTICO E=1,5CM CIMENTO/AREIA 1:4</v>
          </cell>
          <cell r="C2590">
            <v>0</v>
          </cell>
          <cell r="D2590">
            <v>0</v>
          </cell>
        </row>
        <row r="2591">
          <cell r="A2591" t="str">
            <v>76448/001</v>
          </cell>
          <cell r="B2591" t="str">
            <v>CIMENTADO RUSTICO E=1,5CM, COM ARGAMASSA CIMENTO/AREIA 1:4, PREPARO MANUAL</v>
          </cell>
          <cell r="C2591" t="str">
            <v>M2</v>
          </cell>
          <cell r="D2591">
            <v>17.73</v>
          </cell>
        </row>
        <row r="2592">
          <cell r="A2592" t="str">
            <v>76448/002</v>
          </cell>
          <cell r="B2592" t="str">
            <v>CIMENTADO RUSTICO E=3,5CM, COM ARGAMASSA CIMENTO/AREIA 1:4, PREPARO MANUAL</v>
          </cell>
          <cell r="C2592" t="str">
            <v>M2</v>
          </cell>
          <cell r="D2592">
            <v>23.39</v>
          </cell>
        </row>
        <row r="2593">
          <cell r="A2593" t="str">
            <v>76448/003</v>
          </cell>
          <cell r="B2593" t="str">
            <v>CIMENTADO RUSTICO E=2,5CM, COM ARGAMASSA CIMENTO/AREIA 1:4, PREPARO MANUAL</v>
          </cell>
          <cell r="C2593" t="str">
            <v>M2</v>
          </cell>
          <cell r="D2593">
            <v>20.56</v>
          </cell>
        </row>
        <row r="2594">
          <cell r="A2594">
            <v>112</v>
          </cell>
          <cell r="B2594" t="str">
            <v>PISO DE MADEIRA</v>
          </cell>
          <cell r="C2594">
            <v>0</v>
          </cell>
          <cell r="D2594">
            <v>0</v>
          </cell>
        </row>
        <row r="2595">
          <cell r="A2595">
            <v>72191</v>
          </cell>
          <cell r="B2595" t="str">
            <v>RECOLOCACAO DE TACOS DE MADEIRA, CONSIDERANDO REAPROVEITAMENTO DE MATERIAL</v>
          </cell>
          <cell r="C2595" t="str">
            <v>M2</v>
          </cell>
          <cell r="D2595">
            <v>35.6</v>
          </cell>
        </row>
        <row r="2596">
          <cell r="A2596">
            <v>72192</v>
          </cell>
          <cell r="B2596" t="str">
            <v>RECOLOCACAO DE ASSOALHO DE MADEIRA, CONSIDERANDO REAPROVEITAMENTO DO MATERIAL</v>
          </cell>
          <cell r="C2596" t="str">
            <v>M2</v>
          </cell>
          <cell r="D2596">
            <v>9.6199999999999992</v>
          </cell>
        </row>
        <row r="2597">
          <cell r="A2597">
            <v>72193</v>
          </cell>
          <cell r="B2597" t="str">
            <v>RECOLOCACAO DE ASSOALHO DE MADEIRA E VIGAMENTO, CONSIDERANDO REAPROVEITAMENTO DO MATERIAL</v>
          </cell>
          <cell r="C2597" t="str">
            <v>M2</v>
          </cell>
          <cell r="D2597">
            <v>25.48</v>
          </cell>
        </row>
        <row r="2598">
          <cell r="A2598">
            <v>73655</v>
          </cell>
          <cell r="B2598" t="str">
            <v>PISO EM TABUA DE MADEIRA DE LEI 1A, ESPESSURA 2,5CM, FIXADO EM PECAS DE MADEIRA</v>
          </cell>
          <cell r="C2598" t="str">
            <v>M2</v>
          </cell>
          <cell r="D2598">
            <v>82.62</v>
          </cell>
        </row>
        <row r="2599">
          <cell r="A2599">
            <v>73734</v>
          </cell>
          <cell r="B2599" t="str">
            <v>PISO EM MADEIRA</v>
          </cell>
          <cell r="C2599">
            <v>0</v>
          </cell>
          <cell r="D2599">
            <v>0</v>
          </cell>
        </row>
        <row r="2600">
          <cell r="A2600" t="str">
            <v>73734/001</v>
          </cell>
          <cell r="B2600" t="str">
            <v>PISO EM TACO DE MADEIRA 7X21CM, ASSENTADO COM ARGAMASSA TRACO 1:4 (CIMENTO E AREIA)</v>
          </cell>
          <cell r="C2600" t="str">
            <v>M2</v>
          </cell>
          <cell r="D2600">
            <v>67.73</v>
          </cell>
        </row>
        <row r="2601">
          <cell r="A2601">
            <v>113</v>
          </cell>
          <cell r="B2601" t="str">
            <v>PISO CERAMICO</v>
          </cell>
          <cell r="C2601">
            <v>0</v>
          </cell>
          <cell r="D2601">
            <v>0</v>
          </cell>
        </row>
        <row r="2602">
          <cell r="A2602">
            <v>6060</v>
          </cell>
          <cell r="B2602" t="str">
            <v>PISO EM CERAMICA ESMALTADA 20X30CM P/PISO, PEI-4, 1ª QUALIDADE, C/ARGCOLANTE INCL. REJUNTE C/CIMENTO BRANCO, CONSIDERANDO 5% DE PERDAS PARA A CERÂMICA</v>
          </cell>
          <cell r="C2602" t="str">
            <v>M2</v>
          </cell>
          <cell r="D2602">
            <v>23.3</v>
          </cell>
        </row>
        <row r="2603">
          <cell r="A2603">
            <v>73629</v>
          </cell>
          <cell r="B2603" t="str">
            <v>PISO EM LADRILHO HIDRAULICO 20X20CM, ASSENTADO COM ARGAMASSA COLANTE</v>
          </cell>
          <cell r="C2603" t="str">
            <v>M2</v>
          </cell>
          <cell r="D2603">
            <v>36.31</v>
          </cell>
        </row>
        <row r="2604">
          <cell r="A2604">
            <v>73829</v>
          </cell>
          <cell r="B2604" t="str">
            <v>CERAMICA P/PISO EXTRA/1A. PORTOBELLO/ELIANE/GAIL OU SIMILAR (15X15)-220307</v>
          </cell>
          <cell r="C2604">
            <v>0</v>
          </cell>
          <cell r="D2604">
            <v>0</v>
          </cell>
        </row>
        <row r="2605">
          <cell r="A2605" t="str">
            <v>73829/001</v>
          </cell>
          <cell r="B2605" t="str">
            <v>PISO EM CERAMICA ESMALTADA 1A PEI-V, PADRAO MEDIO, ASSENTADA COM ARGAMASSA COLANTE</v>
          </cell>
          <cell r="C2605" t="str">
            <v>M2</v>
          </cell>
          <cell r="D2605">
            <v>44.81</v>
          </cell>
        </row>
        <row r="2606">
          <cell r="A2606">
            <v>73946</v>
          </cell>
          <cell r="B2606" t="str">
            <v>PISO CERAMICO ESMALT LINHA POPULAR, ASSENT. C/ARG.COLANTE, INCL REJUNT(NAO INCLUI REGULARIZACAO DE BASE E RODAPE)</v>
          </cell>
          <cell r="C2606">
            <v>0</v>
          </cell>
          <cell r="D2606">
            <v>0</v>
          </cell>
        </row>
        <row r="2607">
          <cell r="A2607" t="str">
            <v>73946/001</v>
          </cell>
          <cell r="B2607" t="str">
            <v>PISO EM CERAMICA ESMALTADA LINHA POPULAR PEI-4, ASSENTADA COM ARGAMASSA COLANTE, COM REJUNTAMENTO EM CIMENTO BRANCO</v>
          </cell>
          <cell r="C2607" t="str">
            <v>M2</v>
          </cell>
          <cell r="D2607">
            <v>21.59</v>
          </cell>
        </row>
        <row r="2608">
          <cell r="A2608">
            <v>74108</v>
          </cell>
          <cell r="B2608" t="str">
            <v>PISO CERAMICO 30X30CM CIMENTO/CAL/AREIA 1:2:6 TP GRES/STO ANTONIO/TERRAGRES OU SIMILAR</v>
          </cell>
          <cell r="C2608">
            <v>0</v>
          </cell>
          <cell r="D2608">
            <v>0</v>
          </cell>
        </row>
        <row r="2609">
          <cell r="A2609" t="str">
            <v>74108/001</v>
          </cell>
          <cell r="B2609" t="str">
            <v>PISO CERAMICO GRES 1A PEI-4 30X30CM, ASSENTADO COM ARGAMASSA TRACO 1:4(CIMENTO E AREIA) PREPARO MANUAL, COM REJUNTE EM CIMENTO COMUM</v>
          </cell>
          <cell r="C2609" t="str">
            <v>M2</v>
          </cell>
          <cell r="D2609">
            <v>30.99</v>
          </cell>
        </row>
        <row r="2610">
          <cell r="A2610">
            <v>115</v>
          </cell>
          <cell r="B2610" t="str">
            <v>PISO DE PEDRA</v>
          </cell>
          <cell r="C2610">
            <v>0</v>
          </cell>
          <cell r="D2610">
            <v>0</v>
          </cell>
        </row>
        <row r="2611">
          <cell r="A2611">
            <v>73743</v>
          </cell>
          <cell r="B2611" t="str">
            <v>PISO EM PEDRA</v>
          </cell>
          <cell r="C2611">
            <v>0</v>
          </cell>
          <cell r="D2611">
            <v>0</v>
          </cell>
        </row>
        <row r="2612">
          <cell r="A2612" t="str">
            <v>73743/001</v>
          </cell>
          <cell r="B2612" t="str">
            <v>PISO EM PEDRA SÃO TOME 20X40CM, ASSENTADA COM ARGAMASSA DE CIMENTO E AREIA, COM REJUNTAMENTO EM CIMENTO BRANCO</v>
          </cell>
          <cell r="C2612" t="str">
            <v>M2</v>
          </cell>
          <cell r="D2612">
            <v>94.71</v>
          </cell>
        </row>
        <row r="2613">
          <cell r="A2613">
            <v>73818</v>
          </cell>
          <cell r="B2613" t="str">
            <v>PAVIMENTACAO C/PEDRISCO S/COMPACTACAO E=5CM -11209</v>
          </cell>
          <cell r="C2613">
            <v>0</v>
          </cell>
          <cell r="D2613">
            <v>0</v>
          </cell>
        </row>
        <row r="2614">
          <cell r="A2614" t="str">
            <v>73818/001</v>
          </cell>
          <cell r="B2614" t="str">
            <v>PAVIMENTACAO EM PEDRISCO, ESPESSURA 5CM</v>
          </cell>
          <cell r="C2614" t="str">
            <v>M2</v>
          </cell>
          <cell r="D2614">
            <v>6.57</v>
          </cell>
        </row>
        <row r="2615">
          <cell r="A2615">
            <v>73921</v>
          </cell>
          <cell r="B2615" t="str">
            <v>PISO PEDRA</v>
          </cell>
          <cell r="C2615">
            <v>0</v>
          </cell>
          <cell r="D2615">
            <v>0</v>
          </cell>
        </row>
        <row r="2616">
          <cell r="A2616" t="str">
            <v>73921/001</v>
          </cell>
          <cell r="B2616" t="str">
            <v>PISO EM PEDRA PORTUGUESA 50% BRANCA 50% PRETA, ASSENTADA SOBRE BASE DESAIBRO, COM REJUNTAMENTO EM CIMENTO BRANCO</v>
          </cell>
          <cell r="C2616" t="str">
            <v>M2</v>
          </cell>
          <cell r="D2616">
            <v>45.02</v>
          </cell>
        </row>
        <row r="2617">
          <cell r="A2617" t="str">
            <v>73921/002</v>
          </cell>
          <cell r="B2617" t="str">
            <v>PISO EM PEDRA ARDOSIA, 40X40CM, ESPESSURA 1CM, ASSENTADA COM ARGAMASSACOLANTE, COM REJUNTE EM CIMENTO COMUM</v>
          </cell>
          <cell r="C2617" t="str">
            <v>M2</v>
          </cell>
          <cell r="D2617">
            <v>19.57</v>
          </cell>
        </row>
        <row r="2618">
          <cell r="A2618">
            <v>73957</v>
          </cell>
          <cell r="B2618" t="str">
            <v>PISOS DE PEDRA PORTUGUESA, ARENITO E ARDOSIA</v>
          </cell>
          <cell r="C2618">
            <v>0</v>
          </cell>
          <cell r="D2618">
            <v>0</v>
          </cell>
        </row>
        <row r="2619">
          <cell r="A2619" t="str">
            <v>73957/001</v>
          </cell>
          <cell r="B2619" t="str">
            <v>RECOMPOSICAO DE PISO EM PEDRA PORTUGUESA, ASSENTADA SOBRE ARGAMASSA SECA TRACO 1:5 (CIMENTO E SAIBRO), COM REJUNTE EM CIMENTO COMUM, COM APROVEITAMENTO DA PEDRA</v>
          </cell>
          <cell r="C2619" t="str">
            <v>M2</v>
          </cell>
          <cell r="D2619">
            <v>38.36</v>
          </cell>
        </row>
        <row r="2620">
          <cell r="A2620">
            <v>74160</v>
          </cell>
          <cell r="B2620" t="str">
            <v>PISO EM PEDRA ARDOSIA, E = 1,00 CM</v>
          </cell>
          <cell r="C2620">
            <v>0</v>
          </cell>
          <cell r="D2620">
            <v>0</v>
          </cell>
        </row>
        <row r="2621">
          <cell r="A2621" t="str">
            <v>74160/001</v>
          </cell>
          <cell r="B2621" t="str">
            <v>PISO EM PEDRA ARDOSIA IRREGULAR, ESPESSURA 1CM, ASSENTADA COM ARGAMASSA TRACO 1:0,5:5 (CIMENTO, CAL E AREIA), COM REJUNTE EM CIMENTO BRANCO</v>
          </cell>
          <cell r="C2621" t="str">
            <v>M2</v>
          </cell>
          <cell r="D2621">
            <v>23.36</v>
          </cell>
        </row>
        <row r="2622">
          <cell r="A2622">
            <v>74235</v>
          </cell>
          <cell r="B2622" t="str">
            <v>PISOS DE PEDRA PORTUGUESA ARENITO E ARDOSIA</v>
          </cell>
          <cell r="C2622">
            <v>0</v>
          </cell>
          <cell r="D2622">
            <v>0</v>
          </cell>
        </row>
        <row r="2623">
          <cell r="A2623" t="str">
            <v>74235/001</v>
          </cell>
          <cell r="B2623" t="str">
            <v>PISO EM PEDRA PORTUGUESA 60% BRANCA 40% PRETA, ASSENTADA EM ARGAMASSATRACO 1:5 (CIMENTO E SAIBRO), INCLUSO ACERTO DO TERRENO</v>
          </cell>
          <cell r="C2623" t="str">
            <v>M2</v>
          </cell>
          <cell r="D2623">
            <v>55.01</v>
          </cell>
        </row>
        <row r="2624">
          <cell r="A2624">
            <v>116</v>
          </cell>
          <cell r="B2624" t="str">
            <v>PISO VINILICO/BORRACHA</v>
          </cell>
          <cell r="C2624">
            <v>0</v>
          </cell>
          <cell r="D2624">
            <v>0</v>
          </cell>
        </row>
        <row r="2625">
          <cell r="A2625">
            <v>72185</v>
          </cell>
          <cell r="B2625" t="str">
            <v>PISO VINILICO SEMIFLEXIVEL PADRAO LISO, ESPESSURA 2MM, FIXADO COM COLA</v>
          </cell>
          <cell r="C2625" t="str">
            <v>M2</v>
          </cell>
          <cell r="D2625">
            <v>41.02</v>
          </cell>
        </row>
        <row r="2626">
          <cell r="A2626">
            <v>72186</v>
          </cell>
          <cell r="B2626" t="str">
            <v>PISO VINILICO SEMIFLEXIVEL PADRAO LISO, ESPESSURA 3,2MM, FIXADO COM COLA</v>
          </cell>
          <cell r="C2626" t="str">
            <v>M2</v>
          </cell>
          <cell r="D2626">
            <v>66.150000000000006</v>
          </cell>
        </row>
        <row r="2627">
          <cell r="A2627">
            <v>72187</v>
          </cell>
          <cell r="B2627" t="str">
            <v>PISO DE BORRACHA FRISADO, ESPESSURA 7MM, ASSENTADO COM ARGAMASSA TRACO1:3 (CIMENTO E AREIA)</v>
          </cell>
          <cell r="C2627" t="str">
            <v>M2</v>
          </cell>
          <cell r="D2627">
            <v>117.46</v>
          </cell>
        </row>
        <row r="2628">
          <cell r="A2628">
            <v>72188</v>
          </cell>
          <cell r="B2628" t="str">
            <v>PISO DE BORRACHA PASTILHADO, ESPESSURA 7MM, ASSENTADO COM ARGAMASSA TRACO 1:3 (CIMENTO E AREIA)</v>
          </cell>
          <cell r="C2628" t="str">
            <v>M2</v>
          </cell>
          <cell r="D2628">
            <v>157.54</v>
          </cell>
        </row>
        <row r="2629">
          <cell r="A2629">
            <v>73876</v>
          </cell>
          <cell r="B2629" t="str">
            <v>PLURIGOMA</v>
          </cell>
          <cell r="C2629">
            <v>0</v>
          </cell>
          <cell r="D2629">
            <v>0</v>
          </cell>
        </row>
        <row r="2630">
          <cell r="A2630" t="str">
            <v>73876/001</v>
          </cell>
          <cell r="B2630" t="str">
            <v>PISO EM BORRACHA SINTETICA ESPESSURA 7MM, PASTILHADO, ASSENTADO EM COLA</v>
          </cell>
          <cell r="C2630" t="str">
            <v>M2</v>
          </cell>
          <cell r="D2630">
            <v>114.66</v>
          </cell>
        </row>
        <row r="2631">
          <cell r="A2631">
            <v>117</v>
          </cell>
          <cell r="B2631" t="str">
            <v>PISO DE ALTA RESISTENCIA</v>
          </cell>
          <cell r="C2631">
            <v>0</v>
          </cell>
          <cell r="D2631">
            <v>0</v>
          </cell>
        </row>
        <row r="2632">
          <cell r="A2632">
            <v>72136</v>
          </cell>
          <cell r="B2632" t="str">
            <v>PISO INDUSTRIAL ALTA RESISTENCIA ESPESSURA 8MM, INCLUSO JUNTAS DE DILATACAO PLASTICAS E POLIMENTO MECANIZADO</v>
          </cell>
          <cell r="C2632" t="str">
            <v>M2</v>
          </cell>
          <cell r="D2632">
            <v>42.97</v>
          </cell>
        </row>
        <row r="2633">
          <cell r="A2633">
            <v>72137</v>
          </cell>
          <cell r="B2633" t="str">
            <v>PISO INDUSTRIAL ALTA RESISTENCIA ESPESSURA 12MM, INCLUSO JUNTAS DE DILATACAO PLASTICAS E POLIMENTO MECANIZADO</v>
          </cell>
          <cell r="C2633" t="str">
            <v>M2</v>
          </cell>
          <cell r="D2633">
            <v>53.57</v>
          </cell>
        </row>
        <row r="2634">
          <cell r="A2634">
            <v>72815</v>
          </cell>
          <cell r="B2634" t="str">
            <v>PISO COM REVESTIMENTO EPOXI</v>
          </cell>
          <cell r="C2634" t="str">
            <v>M2</v>
          </cell>
          <cell r="D2634">
            <v>25.63</v>
          </cell>
        </row>
        <row r="2635">
          <cell r="A2635">
            <v>118</v>
          </cell>
          <cell r="B2635" t="str">
            <v>PISO GRANILITE/MARMORITE</v>
          </cell>
          <cell r="C2635">
            <v>0</v>
          </cell>
          <cell r="D2635">
            <v>0</v>
          </cell>
        </row>
        <row r="2636">
          <cell r="A2636">
            <v>9691</v>
          </cell>
          <cell r="B2636" t="str">
            <v>PISO EM GRANILITE BRANCO, INCLUSO JUNTAS DE DILATACAO PLASTICAS E POLIMENTO MECANIZADO</v>
          </cell>
          <cell r="C2636" t="str">
            <v>M2</v>
          </cell>
          <cell r="D2636">
            <v>56.48</v>
          </cell>
        </row>
        <row r="2637">
          <cell r="A2637">
            <v>119</v>
          </cell>
          <cell r="B2637" t="str">
            <v>PISO DE MARMORE/GRANITO</v>
          </cell>
          <cell r="C2637">
            <v>0</v>
          </cell>
          <cell r="D2637">
            <v>0</v>
          </cell>
        </row>
        <row r="2638">
          <cell r="A2638">
            <v>72138</v>
          </cell>
          <cell r="B2638" t="str">
            <v>PISO EM GRANITO BRANCO 50X50CM LEVIGADO ESPESSURA 2CM, ASSENTADO COM ARGAMASSA COLANTE DUPLA COLAGEM, COM REJUNTAMENTO EM CIMENTO BRANCO</v>
          </cell>
          <cell r="C2638" t="str">
            <v>M2</v>
          </cell>
          <cell r="D2638">
            <v>187.17</v>
          </cell>
        </row>
        <row r="2639">
          <cell r="A2639">
            <v>121</v>
          </cell>
          <cell r="B2639" t="str">
            <v>SOLEIRA DE GRANILITE, MARMORITE E OUTROS</v>
          </cell>
          <cell r="C2639">
            <v>0</v>
          </cell>
          <cell r="D2639">
            <v>0</v>
          </cell>
        </row>
        <row r="2640">
          <cell r="A2640">
            <v>74159</v>
          </cell>
          <cell r="B2640" t="str">
            <v>SOLEIRA DE ARDOSIA</v>
          </cell>
          <cell r="C2640">
            <v>0</v>
          </cell>
          <cell r="D2640">
            <v>0</v>
          </cell>
        </row>
        <row r="2641">
          <cell r="A2641" t="str">
            <v>74159/001</v>
          </cell>
          <cell r="B2641" t="str">
            <v>SOLEIRA EM ARDOSIA, LARGURA 15CM, ASSENTADA COM ARGAMASSA DE CIMENTO EAREIA</v>
          </cell>
          <cell r="C2641" t="str">
            <v>M</v>
          </cell>
          <cell r="D2641">
            <v>11.77</v>
          </cell>
        </row>
        <row r="2642">
          <cell r="A2642">
            <v>74191</v>
          </cell>
          <cell r="B2642" t="str">
            <v>SOLEIRA DE CIMENTO</v>
          </cell>
          <cell r="C2642">
            <v>0</v>
          </cell>
          <cell r="D2642">
            <v>0</v>
          </cell>
        </row>
        <row r="2643">
          <cell r="A2643" t="str">
            <v>74191/001</v>
          </cell>
          <cell r="B2643" t="str">
            <v>SOLEIRA DE CIMENTO ALISADO, LARGURA 15CM, COM IMPERMEABILIZANTE</v>
          </cell>
          <cell r="C2643" t="str">
            <v>M</v>
          </cell>
          <cell r="D2643">
            <v>2.33</v>
          </cell>
        </row>
        <row r="2644">
          <cell r="A2644">
            <v>74192</v>
          </cell>
          <cell r="B2644" t="str">
            <v>SOLEIRA DE MARMORITE</v>
          </cell>
          <cell r="C2644">
            <v>0</v>
          </cell>
          <cell r="D2644">
            <v>0</v>
          </cell>
        </row>
        <row r="2645">
          <cell r="A2645" t="str">
            <v>74192/001</v>
          </cell>
          <cell r="B2645" t="str">
            <v>SOLEIRA DE MARMORITE PRE-MOLDADA, LARGURA 15CM, ASSENTADA COM ARGAMASSA DE CIMENTO E AREIA</v>
          </cell>
          <cell r="C2645" t="str">
            <v>M</v>
          </cell>
          <cell r="D2645">
            <v>37.33</v>
          </cell>
        </row>
        <row r="2646">
          <cell r="A2646">
            <v>122</v>
          </cell>
          <cell r="B2646" t="str">
            <v>SOLEIRA DE MARMORE/GRANITO</v>
          </cell>
          <cell r="C2646">
            <v>0</v>
          </cell>
          <cell r="D2646">
            <v>0</v>
          </cell>
        </row>
        <row r="2647">
          <cell r="A2647">
            <v>74111</v>
          </cell>
          <cell r="B2647" t="str">
            <v>SOLEIRA MARMORE BRANCO</v>
          </cell>
          <cell r="C2647">
            <v>0</v>
          </cell>
          <cell r="D2647">
            <v>0</v>
          </cell>
        </row>
        <row r="2648">
          <cell r="A2648" t="str">
            <v>74111/001</v>
          </cell>
          <cell r="B2648" t="str">
            <v>SOLEIRA DE MARMORE BRANCO, LARGURA 5CM, ESPESSURA 3CM, ASSENTADA COM ARGAMASSA COLANTE</v>
          </cell>
          <cell r="C2648" t="str">
            <v>M</v>
          </cell>
          <cell r="D2648">
            <v>29.94</v>
          </cell>
        </row>
        <row r="2649">
          <cell r="A2649">
            <v>130</v>
          </cell>
          <cell r="B2649" t="str">
            <v>RODAPE DE MADEIRA</v>
          </cell>
          <cell r="C2649">
            <v>0</v>
          </cell>
          <cell r="D2649">
            <v>0</v>
          </cell>
        </row>
        <row r="2650">
          <cell r="A2650">
            <v>72194</v>
          </cell>
          <cell r="B2650" t="str">
            <v>RECOLOCACAO DE RODAPE DE MADEIRA E CORDAO, CONSIDERANDO REAPROVEITAMENTO DO MATERIAL</v>
          </cell>
          <cell r="C2650" t="str">
            <v>M</v>
          </cell>
          <cell r="D2650">
            <v>7.32</v>
          </cell>
        </row>
        <row r="2651">
          <cell r="A2651">
            <v>73886</v>
          </cell>
          <cell r="B2651" t="str">
            <v>RODAPES DE MADEIRA</v>
          </cell>
          <cell r="C2651">
            <v>0</v>
          </cell>
          <cell r="D2651">
            <v>0</v>
          </cell>
        </row>
        <row r="2652">
          <cell r="A2652" t="str">
            <v>73886/001</v>
          </cell>
          <cell r="B2652" t="str">
            <v>RODAPE EM MADEIRA, ALTURA 7CM, FIXADO EM PECAS DE MADEIRA</v>
          </cell>
          <cell r="C2652" t="str">
            <v>M</v>
          </cell>
          <cell r="D2652">
            <v>9.93</v>
          </cell>
        </row>
        <row r="2653">
          <cell r="A2653">
            <v>131</v>
          </cell>
          <cell r="B2653" t="str">
            <v>RODAPE CERAMICO</v>
          </cell>
          <cell r="C2653">
            <v>0</v>
          </cell>
          <cell r="D2653">
            <v>0</v>
          </cell>
        </row>
        <row r="2654">
          <cell r="A2654">
            <v>73985</v>
          </cell>
          <cell r="B2654" t="str">
            <v>RODAPE CERAMICA ESMALTADA</v>
          </cell>
          <cell r="C2654">
            <v>0</v>
          </cell>
          <cell r="D2654">
            <v>0</v>
          </cell>
        </row>
        <row r="2655">
          <cell r="A2655" t="str">
            <v>73985/001</v>
          </cell>
          <cell r="B2655" t="str">
            <v>RODAPE EM CERAMICA ESMALTADA LINHA POPULAR PEI-4, ASSENTADA COM ARGAMASSA FABRICADA NO LOCAL, COM REJUNTAMENTO EM CIMENTO BRANCO</v>
          </cell>
          <cell r="C2655" t="str">
            <v>M</v>
          </cell>
          <cell r="D2655">
            <v>7.03</v>
          </cell>
        </row>
        <row r="2656">
          <cell r="A2656">
            <v>164</v>
          </cell>
          <cell r="B2656" t="str">
            <v>RODAPE DE MARMORE,GRANITO,MARMORITE,GRANILITE E OUTROS</v>
          </cell>
          <cell r="C2656">
            <v>0</v>
          </cell>
          <cell r="D2656">
            <v>0</v>
          </cell>
        </row>
        <row r="2657">
          <cell r="A2657">
            <v>6123</v>
          </cell>
          <cell r="B2657" t="str">
            <v>RODAPE EM ARGAMASSA TRACO 1:0,5:5 (CIMENTO, CAL E AREIA), LARGURA 8CM,PREPARO MECANICO</v>
          </cell>
          <cell r="C2657" t="str">
            <v>M</v>
          </cell>
          <cell r="D2657">
            <v>7.55</v>
          </cell>
        </row>
        <row r="2658">
          <cell r="A2658">
            <v>40904</v>
          </cell>
          <cell r="B2658" t="str">
            <v>RODAPE EM PEDRA ARDOSIA, LARGURA 8CM, ASSENTADA COM ARGAMASSA DE CIMENTO, CAL E AREIA, COM REJUNTAMENTO EM CIMENTO BRANCO</v>
          </cell>
          <cell r="C2658" t="str">
            <v>ML</v>
          </cell>
          <cell r="D2658">
            <v>12.68</v>
          </cell>
        </row>
        <row r="2659">
          <cell r="A2659">
            <v>73630</v>
          </cell>
          <cell r="B2659" t="str">
            <v>RODAPE EM CONCRETO CANTO VIVO, INCLUSO POLIMENTO MECANICO</v>
          </cell>
          <cell r="C2659" t="str">
            <v>M</v>
          </cell>
          <cell r="D2659">
            <v>5.42</v>
          </cell>
        </row>
        <row r="2660">
          <cell r="A2660">
            <v>73742</v>
          </cell>
          <cell r="B2660" t="str">
            <v>RODAPE DE GRANITO</v>
          </cell>
          <cell r="C2660">
            <v>0</v>
          </cell>
          <cell r="D2660">
            <v>0</v>
          </cell>
        </row>
        <row r="2661">
          <cell r="A2661" t="str">
            <v>73742/001</v>
          </cell>
          <cell r="B2661" t="str">
            <v>RODAPE EM MARMORE BRANCO, ESPESSURA 7CM</v>
          </cell>
          <cell r="C2661" t="str">
            <v>M</v>
          </cell>
          <cell r="D2661">
            <v>21.39</v>
          </cell>
        </row>
        <row r="2662">
          <cell r="A2662">
            <v>73808</v>
          </cell>
          <cell r="B2662" t="str">
            <v>RODAPE DE ARGAMASSA DE ALTA RESISTENCIA DUBERTON, KORODUR OU SIMILAR,COM 10,0 CM DE ALTURA E COM ACABAMENTO RASPADO</v>
          </cell>
          <cell r="C2662">
            <v>0</v>
          </cell>
          <cell r="D2662">
            <v>0</v>
          </cell>
        </row>
        <row r="2663">
          <cell r="A2663" t="str">
            <v>73808/001</v>
          </cell>
          <cell r="B2663" t="str">
            <v>RODAPE EM ARGAMASSA COM AGREGADO DE ALTA RESISTENCIA, ALTURA 10CM</v>
          </cell>
          <cell r="C2663" t="str">
            <v>M</v>
          </cell>
          <cell r="D2663">
            <v>22.63</v>
          </cell>
        </row>
        <row r="2664">
          <cell r="A2664">
            <v>73850</v>
          </cell>
          <cell r="B2664" t="str">
            <v>RODAPE DE MARMORITE</v>
          </cell>
          <cell r="C2664">
            <v>0</v>
          </cell>
          <cell r="D2664">
            <v>0</v>
          </cell>
        </row>
        <row r="2665">
          <cell r="A2665" t="str">
            <v>73850/001</v>
          </cell>
          <cell r="B2665" t="str">
            <v>RODAPE EM MARMORITE, ALTURA 10CM</v>
          </cell>
          <cell r="C2665" t="str">
            <v>M</v>
          </cell>
          <cell r="D2665">
            <v>12.64</v>
          </cell>
        </row>
        <row r="2666">
          <cell r="A2666">
            <v>258</v>
          </cell>
          <cell r="B2666" t="str">
            <v>PISO CONCRETO</v>
          </cell>
          <cell r="C2666">
            <v>0</v>
          </cell>
          <cell r="D2666">
            <v>0</v>
          </cell>
        </row>
        <row r="2667">
          <cell r="A2667">
            <v>68325</v>
          </cell>
          <cell r="B2667" t="str">
            <v>PISO LAMINADO EM CONCRETO 20 MPA PREPARO MECANICO, ESPESSURA 7CM, INCLUSO SELANTE ELASTICO A BASE DE POLIURETANO</v>
          </cell>
          <cell r="C2667" t="str">
            <v>M2</v>
          </cell>
          <cell r="D2667">
            <v>35.24</v>
          </cell>
        </row>
        <row r="2668">
          <cell r="A2668">
            <v>68333</v>
          </cell>
          <cell r="B2668" t="str">
            <v>PISO EM CONCRETO DESEMPENADO PARA QUADRAS POLIESPORTIVAS PREPARO MECANICO, ESPESSURA 7CM, INCLUSO JUNTAS DE DILATACAO E LASTRO IMPERMEABILIZADO</v>
          </cell>
          <cell r="C2668" t="str">
            <v>M2</v>
          </cell>
          <cell r="D2668">
            <v>30.77</v>
          </cell>
        </row>
        <row r="2669">
          <cell r="A2669">
            <v>72182</v>
          </cell>
          <cell r="B2669" t="str">
            <v>PISO EM CONCRETO PARA QUADRAS POLIESPORTIVAS, CONCRETO PREPARO MECANICO 20MPA, ESPESSURA 7CM, INCLUSO POLIMENTO E JUNTAS EM POLIURETANO 2X2M</v>
          </cell>
          <cell r="C2669" t="str">
            <v>M2</v>
          </cell>
          <cell r="D2669">
            <v>39.119999999999997</v>
          </cell>
        </row>
        <row r="2670">
          <cell r="A2670">
            <v>72183</v>
          </cell>
          <cell r="B2670" t="str">
            <v>PISO EM CONCRETO ESTRUTURAL 20MPA PREPARO MECANICO, COM ARMACAO EM TELA SOLDADA</v>
          </cell>
          <cell r="C2670" t="str">
            <v>M2</v>
          </cell>
          <cell r="D2670">
            <v>54.66</v>
          </cell>
        </row>
        <row r="2671">
          <cell r="A2671">
            <v>72195</v>
          </cell>
          <cell r="B2671" t="str">
            <v>LAJOTA PRE-MOLDADA DE CONCRETO, ESPESSURA 7CM, COM JUNTA EM GRAMA</v>
          </cell>
          <cell r="C2671" t="str">
            <v>M2</v>
          </cell>
          <cell r="D2671">
            <v>35.869999999999997</v>
          </cell>
        </row>
        <row r="2672">
          <cell r="A2672">
            <v>72196</v>
          </cell>
          <cell r="B2672" t="str">
            <v>REBAIXAMENTO DE GUIA DE CONCRETO</v>
          </cell>
          <cell r="C2672" t="str">
            <v>M</v>
          </cell>
          <cell r="D2672">
            <v>14.3</v>
          </cell>
        </row>
        <row r="2673">
          <cell r="A2673">
            <v>74147</v>
          </cell>
          <cell r="B2673" t="str">
            <v>PISO C/BLOKRET H=8CM PRE-FABRICADO, INCLUSIVE COLCHAO AREIA H=6,0CM</v>
          </cell>
          <cell r="C2673">
            <v>0</v>
          </cell>
          <cell r="D2673">
            <v>0</v>
          </cell>
        </row>
        <row r="2674">
          <cell r="A2674" t="str">
            <v>74147/001</v>
          </cell>
          <cell r="B2674" t="str">
            <v>PISO EM BLOCO SEXTAVADO 30X30CM, ESPESSURA 8CM, ASSENTADO SOBRE COLCHAO DE AREIA ESPESSURA 6CM</v>
          </cell>
          <cell r="C2674" t="str">
            <v>M2</v>
          </cell>
          <cell r="D2674">
            <v>42.63</v>
          </cell>
        </row>
        <row r="2675">
          <cell r="A2675">
            <v>264</v>
          </cell>
          <cell r="B2675" t="str">
            <v>REGULARIZACAO DE CONTRA-PISOS E OUTRAS SUPERFICIES</v>
          </cell>
          <cell r="C2675">
            <v>0</v>
          </cell>
          <cell r="D2675">
            <v>0</v>
          </cell>
        </row>
        <row r="2676">
          <cell r="A2676">
            <v>6051</v>
          </cell>
          <cell r="B2676" t="str">
            <v>REGULARIZACAO DE PISO/BASE EM ARGAMASSA TRACO 1:0,5:5 (CIMENTO, CAL EAREIA), ESPESSURA 2,5CM, PREPARO MECANICO</v>
          </cell>
          <cell r="C2676" t="str">
            <v>M2</v>
          </cell>
          <cell r="D2676">
            <v>11.59</v>
          </cell>
        </row>
        <row r="2677">
          <cell r="A2677">
            <v>73920</v>
          </cell>
          <cell r="B2677" t="str">
            <v>PREPARACAO SUB BASE P/PAVIM EM PEDRA PORTUGUESA</v>
          </cell>
          <cell r="C2677">
            <v>0</v>
          </cell>
          <cell r="D2677">
            <v>0</v>
          </cell>
        </row>
        <row r="2678">
          <cell r="A2678" t="str">
            <v>73920/001</v>
          </cell>
          <cell r="B2678" t="str">
            <v>REGULARIZACAO DE PISO/BASE EM ARGAMASSA TRACO 1:3 (CIMENTO E AREIA), ESPESSURA 2,0CM, PREPARO MANUAL</v>
          </cell>
          <cell r="C2678" t="str">
            <v>M2</v>
          </cell>
          <cell r="D2678">
            <v>9.74</v>
          </cell>
        </row>
        <row r="2679">
          <cell r="A2679" t="str">
            <v>73920/002</v>
          </cell>
          <cell r="B2679" t="str">
            <v>REGULARIZACAO DE PISO/BASE EM ARGAMASSA TRACO 1:3 (CIMENTO E AREIA), ESPESSURA 3,0CM, PREPARO MANUAL</v>
          </cell>
          <cell r="C2679" t="str">
            <v>M2</v>
          </cell>
          <cell r="D2679">
            <v>13.82</v>
          </cell>
        </row>
        <row r="2680">
          <cell r="A2680" t="str">
            <v>73920/003</v>
          </cell>
          <cell r="B2680" t="str">
            <v>REGULARIZACAO DE PISO/BASE EM ARGAMASSA TRACO 1:4 (CIMENTO E AREIA), ESPESSURA 3,0CM, PREPARO MANUAL</v>
          </cell>
          <cell r="C2680" t="str">
            <v>M2</v>
          </cell>
          <cell r="D2680">
            <v>12.46</v>
          </cell>
        </row>
        <row r="2681">
          <cell r="A2681" t="str">
            <v>73920/004</v>
          </cell>
          <cell r="B2681" t="str">
            <v>REGULARIZACAO DE PISO/BASE EM ARGAMASSA TRACO 1:5 (CIMENTO E AREIA), ESPESSURA 2,0CM, PREPARO MANUAL</v>
          </cell>
          <cell r="C2681" t="str">
            <v>M2</v>
          </cell>
          <cell r="D2681">
            <v>8.19</v>
          </cell>
        </row>
        <row r="2682">
          <cell r="A2682" t="str">
            <v>73920/005</v>
          </cell>
          <cell r="B2682" t="str">
            <v>REGULARIZACAO DE PISO/BASE EM ARGAMASSA TRACO 1:5 (CIMENTO E AREIA), ESPESSURA 3,0CM, PREPARO MANUAL</v>
          </cell>
          <cell r="C2682" t="str">
            <v>M2</v>
          </cell>
          <cell r="D2682">
            <v>11.49</v>
          </cell>
        </row>
        <row r="2683">
          <cell r="A2683" t="str">
            <v>73920/006</v>
          </cell>
          <cell r="B2683" t="str">
            <v>REGULARIZACAO DE PISO/BASE EM ARGAMASSA TRACO 1:5 (CIMENTO E AREIA), ESPESSURA 5,0CM, PREPARO MANUAL</v>
          </cell>
          <cell r="C2683" t="str">
            <v>M2</v>
          </cell>
          <cell r="D2683">
            <v>19.68</v>
          </cell>
        </row>
        <row r="2684">
          <cell r="A2684">
            <v>73977</v>
          </cell>
          <cell r="B2684" t="str">
            <v>REGULARIZACAO DE BASE C/ARG. 1:3 CIM/AREIA SEM PENEIRAR</v>
          </cell>
          <cell r="C2684">
            <v>0</v>
          </cell>
          <cell r="D2684">
            <v>0</v>
          </cell>
        </row>
        <row r="2685">
          <cell r="A2685" t="str">
            <v>73977/001</v>
          </cell>
          <cell r="B2685" t="str">
            <v>REGULARIZACAO DE PISO/BASE EM ARGAMASSA TRACO 1:3 (CIMENTO E AREIA GROSSA SEM PENEIRAR), ESPESSURA 3,0CM, PREPARO MECANICO</v>
          </cell>
          <cell r="C2685" t="str">
            <v>M2</v>
          </cell>
          <cell r="D2685">
            <v>13.32</v>
          </cell>
        </row>
        <row r="2686">
          <cell r="A2686" t="str">
            <v>73977/002</v>
          </cell>
          <cell r="B2686" t="str">
            <v>REGULARIZACAO DE PISO/BASE EM ARGAMASSA TRACO 1:3 (CIMENTO E AREIA GROSSA SEM PENEIRAR), ESPESSURA 5,0CM, PREPARO MECANICO</v>
          </cell>
          <cell r="C2686" t="str">
            <v>M2</v>
          </cell>
          <cell r="D2686">
            <v>19.559999999999999</v>
          </cell>
        </row>
        <row r="2687">
          <cell r="A2687">
            <v>74095</v>
          </cell>
          <cell r="B2687" t="str">
            <v>ACABAMENTO DESEMPOLADO DE LAJE DE CONCRETO</v>
          </cell>
          <cell r="C2687">
            <v>0</v>
          </cell>
          <cell r="D2687">
            <v>0</v>
          </cell>
        </row>
        <row r="2688">
          <cell r="A2688" t="str">
            <v>74095/001</v>
          </cell>
          <cell r="B2688" t="str">
            <v>ACABAMENTO DESEMPOLADO DE LAJE DE CONCRETO SIMPLES</v>
          </cell>
          <cell r="C2688" t="str">
            <v>M2</v>
          </cell>
          <cell r="D2688">
            <v>6.75</v>
          </cell>
        </row>
        <row r="2689">
          <cell r="A2689">
            <v>299</v>
          </cell>
          <cell r="B2689" t="str">
            <v>LASTROS (AREIA, BRITA, CASCALHO ETC)</v>
          </cell>
          <cell r="C2689">
            <v>0</v>
          </cell>
          <cell r="D2689">
            <v>0</v>
          </cell>
        </row>
        <row r="2690">
          <cell r="A2690">
            <v>73907</v>
          </cell>
          <cell r="B2690" t="str">
            <v>CONTRAPISO/LASTRO CONCRETO</v>
          </cell>
          <cell r="C2690">
            <v>0</v>
          </cell>
          <cell r="D2690">
            <v>0</v>
          </cell>
        </row>
        <row r="2691">
          <cell r="A2691" t="str">
            <v>73907/001</v>
          </cell>
          <cell r="B2691" t="str">
            <v>LASTRO DE CONCRETO TRACO 1:2,5:5, ESPESSURA 8CM, PREPARO MECANICO</v>
          </cell>
          <cell r="C2691" t="str">
            <v>M2</v>
          </cell>
          <cell r="D2691">
            <v>32.99</v>
          </cell>
        </row>
        <row r="2692">
          <cell r="A2692" t="str">
            <v>73907/002</v>
          </cell>
          <cell r="B2692" t="str">
            <v>LASTRO DE CONCRETO TRACO 1:2,5:5, ESPESSURA 7CM, PREPARO MECANICO</v>
          </cell>
          <cell r="C2692" t="str">
            <v>M2</v>
          </cell>
          <cell r="D2692">
            <v>29.15</v>
          </cell>
        </row>
        <row r="2693">
          <cell r="A2693" t="str">
            <v>73907/003</v>
          </cell>
          <cell r="B2693" t="str">
            <v>CONTRAPISO/LASTRO CONCRETO 1:3:6 S/BETONEIRA E=5CM</v>
          </cell>
          <cell r="C2693" t="str">
            <v>M2</v>
          </cell>
          <cell r="D2693">
            <v>21.47</v>
          </cell>
        </row>
        <row r="2694">
          <cell r="A2694" t="str">
            <v>73907/004</v>
          </cell>
          <cell r="B2694" t="str">
            <v>LASTRO DE CONCRETO TRACO 1:2,5:5, ESPESSURA 3CM, PREPARO MECANICO</v>
          </cell>
          <cell r="C2694" t="str">
            <v>M2</v>
          </cell>
          <cell r="D2694">
            <v>13.79</v>
          </cell>
        </row>
        <row r="2695">
          <cell r="A2695" t="str">
            <v>73907/005</v>
          </cell>
          <cell r="B2695" t="str">
            <v>LASTRO DE CONCRETO TRACO 1:3:5, ESPESSURA 7CM, PREPARO MECANICO</v>
          </cell>
          <cell r="C2695" t="str">
            <v>M2</v>
          </cell>
          <cell r="D2695">
            <v>28.4</v>
          </cell>
        </row>
        <row r="2696">
          <cell r="A2696" t="str">
            <v>73907/006</v>
          </cell>
          <cell r="B2696" t="str">
            <v>LASTRO DE CONCRETO TRACO 1:4:8, ESPESSURA 3CM, PREPARO MECANICO</v>
          </cell>
          <cell r="C2696" t="str">
            <v>M2</v>
          </cell>
          <cell r="D2696">
            <v>12.84</v>
          </cell>
        </row>
        <row r="2697">
          <cell r="A2697" t="str">
            <v>73907/007</v>
          </cell>
          <cell r="B2697" t="str">
            <v>LASTRO DE CONCRETO TRACO 1:3:5, ESPESSURA 5CM, PREPARO MECANICO</v>
          </cell>
          <cell r="C2697" t="str">
            <v>M2</v>
          </cell>
          <cell r="D2697">
            <v>20.94</v>
          </cell>
        </row>
        <row r="2698">
          <cell r="A2698" t="str">
            <v>73907/008</v>
          </cell>
          <cell r="B2698" t="str">
            <v>LASTRO DE CONCRETO TRACO 1:3:5, ESPESSURA 8CM, PREPARO MECANICO</v>
          </cell>
          <cell r="C2698" t="str">
            <v>M2</v>
          </cell>
          <cell r="D2698">
            <v>32.130000000000003</v>
          </cell>
        </row>
        <row r="2699">
          <cell r="A2699" t="str">
            <v>73907/009</v>
          </cell>
          <cell r="B2699" t="str">
            <v>LASTRO DE CONCRETO TRACO 1:3:5, ESPESSURA 3CM, PREPARO MECANICO</v>
          </cell>
          <cell r="C2699" t="str">
            <v>M2</v>
          </cell>
          <cell r="D2699">
            <v>13.47</v>
          </cell>
        </row>
        <row r="2700">
          <cell r="A2700" t="str">
            <v>73907/010</v>
          </cell>
          <cell r="B2700" t="str">
            <v>LASTRO DE CONCRETO TRACO 1:3:5, ESPESSURA 10CM</v>
          </cell>
          <cell r="C2700" t="str">
            <v>M2</v>
          </cell>
          <cell r="D2700">
            <v>39.6</v>
          </cell>
        </row>
        <row r="2701">
          <cell r="A2701" t="str">
            <v>73907/011</v>
          </cell>
          <cell r="B2701" t="str">
            <v>LASTRO DE CONCRETO TRACO 1:4:8, ESPESSURA 10CM, PREPARO MECANICO</v>
          </cell>
          <cell r="C2701" t="str">
            <v>M2</v>
          </cell>
          <cell r="D2701">
            <v>37.49</v>
          </cell>
        </row>
        <row r="2702">
          <cell r="A2702" t="str">
            <v>73907/012</v>
          </cell>
          <cell r="B2702" t="str">
            <v>LASTRO DE CONCRETO TRACO 1:2,5:5, ESPESSURA 10CM, PREPARO MECANICO</v>
          </cell>
          <cell r="C2702" t="str">
            <v>M2</v>
          </cell>
          <cell r="D2702">
            <v>40.67</v>
          </cell>
        </row>
        <row r="2703">
          <cell r="A2703">
            <v>73919</v>
          </cell>
          <cell r="B2703" t="str">
            <v>CONTRAPISO ARGAMASSA CIMENTO/AREIA</v>
          </cell>
          <cell r="C2703">
            <v>0</v>
          </cell>
          <cell r="D2703">
            <v>0</v>
          </cell>
        </row>
        <row r="2704">
          <cell r="A2704" t="str">
            <v>73919/001</v>
          </cell>
          <cell r="B2704" t="str">
            <v>CONTRAPISO EM ARGAMASSA TRACO 1:4 (CIMENTO E AREIA), ESPESSURA 6CM, PREPARO MANUAL</v>
          </cell>
          <cell r="C2704" t="str">
            <v>M2</v>
          </cell>
          <cell r="D2704">
            <v>25.71</v>
          </cell>
        </row>
        <row r="2705">
          <cell r="A2705" t="str">
            <v>73919/002</v>
          </cell>
          <cell r="B2705" t="str">
            <v>CONTRAPISO EM ARGAMASSA TRACO 1:4 (CIMENTO E AREIA), ESPESSURA 5CM, PREPARO MANUAL</v>
          </cell>
          <cell r="C2705" t="str">
            <v>M2</v>
          </cell>
          <cell r="D2705">
            <v>21.29</v>
          </cell>
        </row>
        <row r="2706">
          <cell r="A2706" t="str">
            <v>73919/003</v>
          </cell>
          <cell r="B2706" t="str">
            <v>CONTRAPISO EM ARGAMASSA TRACO 1:4 (CIMENTO E AREIA), ESPESSURA 4CM, PREPARO MANUAL</v>
          </cell>
          <cell r="C2706" t="str">
            <v>M2</v>
          </cell>
          <cell r="D2706">
            <v>16.87</v>
          </cell>
        </row>
        <row r="2707">
          <cell r="A2707" t="str">
            <v>73919/004</v>
          </cell>
          <cell r="B2707" t="str">
            <v>CONTRAPISO EM ARGAMASSA TRACO 1:4 (CIMENTO E AREIA), ESPESSURA 7CM, PREPARO MANUAL</v>
          </cell>
          <cell r="C2707" t="str">
            <v>M2</v>
          </cell>
          <cell r="D2707">
            <v>28.54</v>
          </cell>
        </row>
        <row r="2708">
          <cell r="A2708" t="str">
            <v>73919/005</v>
          </cell>
          <cell r="B2708" t="str">
            <v>CONTRAPISO EM ARGAMASSA TRACO 1:3 (CIMENTO E AREIA), INTERNO SOBRE LAJE, ADERIDO, ESPESSURA 2,5CM, PREPARO MECANICO</v>
          </cell>
          <cell r="C2708" t="str">
            <v>M2</v>
          </cell>
          <cell r="D2708">
            <v>16.37</v>
          </cell>
        </row>
        <row r="2709">
          <cell r="A2709" t="str">
            <v>73919/006</v>
          </cell>
          <cell r="B2709" t="str">
            <v>CONTRAPISO EM ARGAMASSA TRACO 1:4 (CIMENTO E AREIA), INTERNO SOBRE LAJE, ADERIDO, ESPESSURA 2,5CM, PREPARO MECANICO</v>
          </cell>
          <cell r="C2709" t="str">
            <v>M2</v>
          </cell>
          <cell r="D2709">
            <v>15.94</v>
          </cell>
        </row>
        <row r="2710">
          <cell r="A2710" t="str">
            <v>73919/007</v>
          </cell>
          <cell r="B2710" t="str">
            <v>CONTRAPISO EM ARGAMASSA TRACO 1:5 (CIMENTO E AREIA), INTERNO SOBRE LAJE, ADERIDO, ESPESSURA 2,5CM, PREPARO MECANICO</v>
          </cell>
          <cell r="C2710" t="str">
            <v>M2</v>
          </cell>
          <cell r="D2710">
            <v>15.18</v>
          </cell>
        </row>
        <row r="2711">
          <cell r="A2711" t="str">
            <v>73919/008</v>
          </cell>
          <cell r="B2711" t="str">
            <v>CONTRAPISO EM ARGAMASSA TRACO 1:6 (CIMENTO E AREIA), INTERNO SOBRE LAJE, ADERIDO, ESPESSURA 2,5CM, PREPARO MECANICO</v>
          </cell>
          <cell r="C2711" t="str">
            <v>M2</v>
          </cell>
          <cell r="D2711">
            <v>14.65</v>
          </cell>
        </row>
        <row r="2712">
          <cell r="A2712" t="str">
            <v>73919/009</v>
          </cell>
          <cell r="B2712" t="str">
            <v>CONTRAPISO EM ARGAMASSA TRACO 1:4 (CIMENTO E AREIA), INTERNO SOBRE LAJE, NAO ADERIDO, ESPESSURA 3,5CM, PREPARO MECANICO</v>
          </cell>
          <cell r="C2712" t="str">
            <v>M2</v>
          </cell>
          <cell r="D2712">
            <v>20.55</v>
          </cell>
        </row>
        <row r="2713">
          <cell r="A2713" t="str">
            <v>73919/010</v>
          </cell>
          <cell r="B2713" t="str">
            <v>CONTRAPISO EM ARGAMASSA TRACO 1:5 (CIMENTO E AREIA), INTERNO SOBRE LAJE, NAO ADERIDO, ESPESSURA 3,5CM, PREPARO MECANICO</v>
          </cell>
          <cell r="C2713" t="str">
            <v>M2</v>
          </cell>
          <cell r="D2713">
            <v>19.53</v>
          </cell>
        </row>
        <row r="2714">
          <cell r="A2714" t="str">
            <v>73919/011</v>
          </cell>
          <cell r="B2714" t="str">
            <v>CONTRAPISO EM ARGAMASSA TRACO 1:6 (CIMENTO E AREIA), INTERNO SOBRE LAJE, NAO ADERIDO, ESPESSURA 3,5CM, PREPARO MECANICO</v>
          </cell>
          <cell r="C2714" t="str">
            <v>M2</v>
          </cell>
          <cell r="D2714">
            <v>18.82</v>
          </cell>
        </row>
        <row r="2715">
          <cell r="A2715">
            <v>73981</v>
          </cell>
          <cell r="B2715" t="str">
            <v>LASTRO DE CONCRETO MAGRO</v>
          </cell>
          <cell r="C2715">
            <v>0</v>
          </cell>
          <cell r="D2715">
            <v>0</v>
          </cell>
        </row>
        <row r="2716">
          <cell r="A2716" t="str">
            <v>73981/001</v>
          </cell>
          <cell r="B2716" t="str">
            <v>LASTRO DE CONCRETO TRACO 1:4:8, ESPESSURA 7CM, PREPARO MECANICO</v>
          </cell>
          <cell r="C2716" t="str">
            <v>M2</v>
          </cell>
          <cell r="D2716">
            <v>26.92</v>
          </cell>
        </row>
        <row r="2717">
          <cell r="A2717" t="str">
            <v>73981/002</v>
          </cell>
          <cell r="B2717" t="str">
            <v>LASTRO DE CONCRETO TRACO 1:4:8, ESPESSURA 5CM, PREPARO MECANICO</v>
          </cell>
          <cell r="C2717" t="str">
            <v>M2</v>
          </cell>
          <cell r="D2717">
            <v>19.88</v>
          </cell>
        </row>
        <row r="2718">
          <cell r="A2718" t="str">
            <v>73981/003</v>
          </cell>
          <cell r="B2718" t="str">
            <v>LASTRO DE CONCRETO TRACO 1:4:8, ESPESSURA 8CM, PREPARO MECANICO</v>
          </cell>
          <cell r="C2718" t="str">
            <v>M2</v>
          </cell>
          <cell r="D2718">
            <v>30.45</v>
          </cell>
        </row>
        <row r="2719">
          <cell r="A2719">
            <v>74048</v>
          </cell>
          <cell r="B2719" t="str">
            <v>CONTRAPISO/LASTRO CONCRETO C/IMPERMEABILIZACAO</v>
          </cell>
          <cell r="C2719">
            <v>0</v>
          </cell>
          <cell r="D2719">
            <v>0</v>
          </cell>
        </row>
        <row r="2720">
          <cell r="A2720" t="str">
            <v>74048/001</v>
          </cell>
          <cell r="B2720" t="str">
            <v>LASTRO DE CONCRETO TRACO 1:2,5:5, ESPESSURA 3CM, PREPARO MECANICO, INCLUSO ADITIVO IMPERMEABILIZANTE</v>
          </cell>
          <cell r="C2720" t="str">
            <v>M2</v>
          </cell>
          <cell r="D2720">
            <v>16.989999999999998</v>
          </cell>
        </row>
        <row r="2721">
          <cell r="A2721" t="str">
            <v>74048/002</v>
          </cell>
          <cell r="B2721" t="str">
            <v>LASTRO DE CONCRETO TRACO 1:2,5:5, ESPESSURA 5CM, PREPARO MECANICO, INCLUSO ADITIVO IMPERMEABILIZANTE</v>
          </cell>
          <cell r="C2721" t="str">
            <v>M2</v>
          </cell>
          <cell r="D2721">
            <v>26.8</v>
          </cell>
        </row>
        <row r="2722">
          <cell r="A2722" t="str">
            <v>74048/003</v>
          </cell>
          <cell r="B2722" t="str">
            <v>LASTRO DE CONCRETO TRACO 1:2,5:5, ESPESSURA 7CM, PREPARO MECANICO, INCLUSO ADITIVO IMPERMEABILIZANTE</v>
          </cell>
          <cell r="C2722" t="str">
            <v>M2</v>
          </cell>
          <cell r="D2722">
            <v>36.61</v>
          </cell>
        </row>
        <row r="2723">
          <cell r="A2723" t="str">
            <v>74048/004</v>
          </cell>
          <cell r="B2723" t="str">
            <v>LASTRO DE CONCRETO TRACO 1:3:5, ESPESSURA 3CM, PREPARO MECANICO, INCLUSO ADITIVO IMPERMEABILIZANTE</v>
          </cell>
          <cell r="C2723" t="str">
            <v>M2</v>
          </cell>
          <cell r="D2723">
            <v>16.670000000000002</v>
          </cell>
        </row>
        <row r="2724">
          <cell r="A2724" t="str">
            <v>74048/005</v>
          </cell>
          <cell r="B2724" t="str">
            <v>LASTRO DE CONCRETO TRACO 1:3:5, ESPESSURA 5CM, PREPARO MECANICO, INCLUSO ADITIVO IMPERMEABILIZANTE</v>
          </cell>
          <cell r="C2724" t="str">
            <v>M2</v>
          </cell>
          <cell r="D2724">
            <v>26.27</v>
          </cell>
        </row>
        <row r="2725">
          <cell r="A2725" t="str">
            <v>74048/006</v>
          </cell>
          <cell r="B2725" t="str">
            <v>LASTRO DE CONCRETO TRACO 1:3:5, ESPESSURA 7CM, PREPARO MECANICO, INCLUSO ADITIVO IMPERMEABILIZANTE</v>
          </cell>
          <cell r="C2725" t="str">
            <v>M2</v>
          </cell>
          <cell r="D2725">
            <v>35.86</v>
          </cell>
        </row>
        <row r="2726">
          <cell r="A2726" t="str">
            <v>74048/007</v>
          </cell>
          <cell r="B2726" t="str">
            <v>LASTRO DE CONCRETO TRACO 1:4:8, ESPESSURA 3CM, PREPARO MECANICO, INCLUSO ADITIVO IMPERMEABILIZANTE</v>
          </cell>
          <cell r="C2726" t="str">
            <v>M2</v>
          </cell>
          <cell r="D2726">
            <v>16.04</v>
          </cell>
        </row>
        <row r="2727">
          <cell r="A2727" t="str">
            <v>74048/008</v>
          </cell>
          <cell r="B2727" t="str">
            <v>LASTRO DE CONCRETO TRACO 1:4:8, ESPESSURA 5CM, PREPARO MECANICO, INCLUSO ADITIVO IMPERMEABILIZANTE</v>
          </cell>
          <cell r="C2727" t="str">
            <v>M2</v>
          </cell>
          <cell r="D2727">
            <v>25.21</v>
          </cell>
        </row>
        <row r="2728">
          <cell r="A2728" t="str">
            <v>74048/009</v>
          </cell>
          <cell r="B2728" t="str">
            <v>LASTRO DE CONCRETO TRACO 1:4:8, ESPESSURA 7CM, PREPARO MECANICO, INCLUSO ADITIVO IMPERMEABILIZANTE</v>
          </cell>
          <cell r="C2728" t="str">
            <v>M2</v>
          </cell>
          <cell r="D2728">
            <v>34.39</v>
          </cell>
        </row>
        <row r="2729">
          <cell r="A2729">
            <v>74249</v>
          </cell>
          <cell r="B2729" t="str">
            <v>LASTRO DE PEDRA BRITADA APILOADO</v>
          </cell>
          <cell r="C2729">
            <v>0</v>
          </cell>
          <cell r="D2729">
            <v>0</v>
          </cell>
        </row>
        <row r="2730">
          <cell r="A2730" t="str">
            <v>74249/001</v>
          </cell>
          <cell r="B2730" t="str">
            <v>LASTRO DE BRITA 25MM, ESPESSURA 3CM, INCLUSO COMPACTACAO MANUAL</v>
          </cell>
          <cell r="C2730" t="str">
            <v>M2</v>
          </cell>
          <cell r="D2730">
            <v>4.1500000000000004</v>
          </cell>
        </row>
        <row r="2731">
          <cell r="A2731">
            <v>308</v>
          </cell>
          <cell r="B2731" t="str">
            <v>RODAPE VINILICO/BORRACHA</v>
          </cell>
          <cell r="C2731">
            <v>0</v>
          </cell>
          <cell r="D2731">
            <v>0</v>
          </cell>
        </row>
        <row r="2732">
          <cell r="A2732">
            <v>72189</v>
          </cell>
          <cell r="B2732" t="str">
            <v>RODAPE VINILICO ALTURA 5CM, ESPESSURA 1MM, FIXADO COM COLA</v>
          </cell>
          <cell r="C2732" t="str">
            <v>M</v>
          </cell>
          <cell r="D2732">
            <v>11.49</v>
          </cell>
        </row>
        <row r="2733">
          <cell r="A2733">
            <v>72190</v>
          </cell>
          <cell r="B2733" t="str">
            <v>RODAPE BORRACHA LISO, ALTURA 7CM, ESPESSURA 1MM, FIXADO COM COLA</v>
          </cell>
          <cell r="C2733" t="str">
            <v>M</v>
          </cell>
          <cell r="D2733">
            <v>16.190000000000001</v>
          </cell>
        </row>
        <row r="2734">
          <cell r="A2734" t="str">
            <v>REVE</v>
          </cell>
          <cell r="B2734" t="str">
            <v>REVESTIMENTO E TRATAMENTO DE SUPERFICIES</v>
          </cell>
          <cell r="C2734">
            <v>0</v>
          </cell>
          <cell r="D2734">
            <v>0</v>
          </cell>
        </row>
        <row r="2735">
          <cell r="A2735">
            <v>106</v>
          </cell>
          <cell r="B2735" t="str">
            <v>CHAPISCO</v>
          </cell>
          <cell r="C2735">
            <v>0</v>
          </cell>
          <cell r="D2735">
            <v>0</v>
          </cell>
        </row>
        <row r="2736">
          <cell r="A2736">
            <v>5974</v>
          </cell>
          <cell r="B2736" t="str">
            <v>CHAPISCO EM PAREDES TRACO 1:4 (CIMENTO E AREIA), ESPESSURA 0,5CM, PREPARO MECANICO</v>
          </cell>
          <cell r="C2736" t="str">
            <v>M2</v>
          </cell>
          <cell r="D2736">
            <v>2.87</v>
          </cell>
        </row>
        <row r="2737">
          <cell r="A2737">
            <v>5975</v>
          </cell>
          <cell r="B2737" t="str">
            <v>CHAPISCO EM TETOS TRACO 1:3 (CIMENTO E AREIA), ESPESSURA 0,5CM, PREPARO MECANICO</v>
          </cell>
          <cell r="C2737" t="str">
            <v>M2</v>
          </cell>
          <cell r="D2737">
            <v>5.46</v>
          </cell>
        </row>
        <row r="2738">
          <cell r="A2738">
            <v>73928</v>
          </cell>
          <cell r="B2738" t="str">
            <v>CHAPISCA ARGAMASSA CIMENTO/AREIA 1:4 E=0,7CM</v>
          </cell>
          <cell r="C2738">
            <v>0</v>
          </cell>
          <cell r="D2738">
            <v>0</v>
          </cell>
        </row>
        <row r="2739">
          <cell r="A2739" t="str">
            <v>73928/001</v>
          </cell>
          <cell r="B2739" t="str">
            <v>CHAPISCO EM PAREDES TRACO 1:4 (CIMENTO E AREIA), ESPESSURA 0,5CM, PREPARO MANUAL</v>
          </cell>
          <cell r="C2739" t="str">
            <v>M2</v>
          </cell>
          <cell r="D2739">
            <v>3</v>
          </cell>
        </row>
        <row r="2740">
          <cell r="A2740" t="str">
            <v>73928/002</v>
          </cell>
          <cell r="B2740" t="str">
            <v>CHAPISCO TRACO 1:3 (CIMENTO E AREIA), ESPESSURA 0,5CM, PREPARO MANUAL</v>
          </cell>
          <cell r="C2740" t="str">
            <v>M2</v>
          </cell>
          <cell r="D2740">
            <v>3.23</v>
          </cell>
        </row>
        <row r="2741">
          <cell r="A2741" t="str">
            <v>73928/003</v>
          </cell>
          <cell r="B2741" t="str">
            <v>CHAPISCA ARGAMASSA CIMENTO/AREIA 1:4 E=0,7CM</v>
          </cell>
          <cell r="C2741" t="str">
            <v>M2</v>
          </cell>
          <cell r="D2741">
            <v>4.3600000000000003</v>
          </cell>
        </row>
        <row r="2742">
          <cell r="A2742" t="str">
            <v>73928/004</v>
          </cell>
          <cell r="B2742" t="str">
            <v>CHAPISCO ARGAMASSA CIMENTO/AREIA 1:6 E=0,7CM</v>
          </cell>
          <cell r="C2742" t="str">
            <v>M2</v>
          </cell>
          <cell r="D2742">
            <v>3.98</v>
          </cell>
        </row>
        <row r="2743">
          <cell r="A2743" t="str">
            <v>73928/005</v>
          </cell>
          <cell r="B2743" t="str">
            <v>CHAPISCO TRACO 1:3 (CIMENTO E AREIA), ESPESSURA 0,5CM, PREPARO MECANICO, INCLUSO ADITIVO IMPERMEABILIZANTE</v>
          </cell>
          <cell r="C2743" t="str">
            <v>M2</v>
          </cell>
          <cell r="D2743">
            <v>3.52</v>
          </cell>
        </row>
        <row r="2744">
          <cell r="A2744" t="str">
            <v>73928/006</v>
          </cell>
          <cell r="B2744" t="str">
            <v>CHAPISCO TRACO 1:4 (CIMENTO E AREIA), ESPESSURA 0,5CM, PREPARO MANUAL,INCLUSO ADITIVO IMPERMEABILIZANTE</v>
          </cell>
          <cell r="C2744" t="str">
            <v>M2</v>
          </cell>
          <cell r="D2744">
            <v>3.53</v>
          </cell>
        </row>
        <row r="2745">
          <cell r="A2745" t="str">
            <v>73928/007</v>
          </cell>
          <cell r="B2745" t="str">
            <v>CHAPISCO TRACO 1:4 (CIMENTO E PEDRISCO), ESPESSURA 0,5CM, PREPARO MANUAL</v>
          </cell>
          <cell r="C2745" t="str">
            <v>M2</v>
          </cell>
          <cell r="D2745">
            <v>4.72</v>
          </cell>
        </row>
        <row r="2746">
          <cell r="A2746">
            <v>74161</v>
          </cell>
          <cell r="B2746" t="str">
            <v>CHAPISCO EM PAREDES ARG CIM/AREIA 1:3 4=0,5CM</v>
          </cell>
          <cell r="C2746">
            <v>0</v>
          </cell>
          <cell r="D2746">
            <v>0</v>
          </cell>
        </row>
        <row r="2747">
          <cell r="A2747" t="str">
            <v>74161/001</v>
          </cell>
          <cell r="B2747" t="str">
            <v>CHAPISCO EM PAREDES TRACO 1:3 (CIMENTO E AREIA), ESPESSURA 0,5CM, PREPARO MECANICO</v>
          </cell>
          <cell r="C2747" t="str">
            <v>M2</v>
          </cell>
          <cell r="D2747">
            <v>3.15</v>
          </cell>
        </row>
        <row r="2748">
          <cell r="A2748">
            <v>74199</v>
          </cell>
          <cell r="B2748" t="str">
            <v>CHAPISCO RUSTICO/PAREDES ARG CIM/AREIA 1:3 E=2,0CM</v>
          </cell>
          <cell r="C2748">
            <v>0</v>
          </cell>
          <cell r="D2748">
            <v>0</v>
          </cell>
        </row>
        <row r="2749">
          <cell r="A2749" t="str">
            <v>74199/001</v>
          </cell>
          <cell r="B2749" t="str">
            <v>CHAPISCO RUSTICO TRACO 1:3 (CIMENTO E AREIA), ESPESSURA 2CM, PREPARO MANUAL</v>
          </cell>
          <cell r="C2749" t="str">
            <v>M2</v>
          </cell>
          <cell r="D2749">
            <v>22.2</v>
          </cell>
        </row>
        <row r="2750">
          <cell r="A2750">
            <v>107</v>
          </cell>
          <cell r="B2750" t="str">
            <v>EMBOCO</v>
          </cell>
          <cell r="C2750">
            <v>0</v>
          </cell>
          <cell r="D2750">
            <v>0</v>
          </cell>
        </row>
        <row r="2751">
          <cell r="A2751">
            <v>5976</v>
          </cell>
          <cell r="B2751" t="str">
            <v>EMBOCO EM TETOS TRACO 1:4 (CAL E AREIA MEDIA), ESPESSURA 1,5CM, PREPARO MANUAL</v>
          </cell>
          <cell r="C2751" t="str">
            <v>M2</v>
          </cell>
          <cell r="D2751">
            <v>13.64</v>
          </cell>
        </row>
        <row r="2752">
          <cell r="A2752">
            <v>5978</v>
          </cell>
          <cell r="B2752" t="str">
            <v>EMBOCO EM PAREDES INTERNAS TRACO 1:5 (CAL E AREIA MEDIA), ESPESSURA 2,0CM, PREPARO MANUAL</v>
          </cell>
          <cell r="C2752" t="str">
            <v>M2</v>
          </cell>
          <cell r="D2752">
            <v>12.72</v>
          </cell>
        </row>
        <row r="2753">
          <cell r="A2753">
            <v>5982</v>
          </cell>
          <cell r="B2753" t="str">
            <v>EMBOCO PAULISTA (MASSA UNICA) EM TETOS TRACO 1:2:11 (CIMENTO, CAL E AREIA), ESPESSURA 1,5CM, PREPARO MECANICO.</v>
          </cell>
          <cell r="C2753" t="str">
            <v>M2</v>
          </cell>
          <cell r="D2753">
            <v>10.98</v>
          </cell>
        </row>
        <row r="2754">
          <cell r="A2754">
            <v>5983</v>
          </cell>
          <cell r="B2754" t="str">
            <v>EMBOCO PAULISTA (MASSA UNICA) TRACO 1:1:4 (CIMENTO, CAL E AREIA), ESPESSURA 2,0CM, PREPARO MECANICO</v>
          </cell>
          <cell r="C2754" t="str">
            <v>M2</v>
          </cell>
          <cell r="D2754">
            <v>17.79</v>
          </cell>
        </row>
        <row r="2755">
          <cell r="A2755">
            <v>5984</v>
          </cell>
          <cell r="B2755" t="str">
            <v>EMBOCO TRACO 1:1:4 (CIMENTO, CAL E AREIA), ESPESSURA 2,0CM, PREPARO MECANICO, INCLUSO ADITIVO IMPERMEABILIZANTE</v>
          </cell>
          <cell r="C2755" t="str">
            <v>M2</v>
          </cell>
          <cell r="D2755">
            <v>18.73</v>
          </cell>
        </row>
        <row r="2756">
          <cell r="A2756">
            <v>5990</v>
          </cell>
          <cell r="B2756" t="str">
            <v>EMBOCO TRACO 1:2:11(CIMENTO, CAL E AREIA), ESPESSURA 2,0CM, PREPARO MECANICO.</v>
          </cell>
          <cell r="C2756" t="str">
            <v>M2</v>
          </cell>
          <cell r="D2756">
            <v>13.58</v>
          </cell>
        </row>
        <row r="2757">
          <cell r="A2757">
            <v>5991</v>
          </cell>
          <cell r="B2757" t="str">
            <v>BARRA LISA COM ARGAMASSA TRACO 1:4 (CIMENTO E AREIA GROSSA), ESPESSURA2CM, PREPARO MECANICO, INCLUSO ADITIVO IMPERMEABILIZANTE</v>
          </cell>
          <cell r="C2757" t="str">
            <v>M2</v>
          </cell>
          <cell r="D2757">
            <v>22.11</v>
          </cell>
        </row>
        <row r="2758">
          <cell r="A2758">
            <v>5992</v>
          </cell>
          <cell r="B2758" t="str">
            <v>EMBOCO PAULISTA (MASSA UNICA) TRACO 1:2:11(CIMENTO, CAL E AREIA), ESPESSURA 2,0CM, PREPARO MECANICO.</v>
          </cell>
          <cell r="C2758" t="str">
            <v>M2</v>
          </cell>
          <cell r="D2758">
            <v>15.38</v>
          </cell>
        </row>
        <row r="2759">
          <cell r="A2759">
            <v>5993</v>
          </cell>
          <cell r="B2759" t="str">
            <v>EMBOCO TRACO 1:2:8 (CIMENTO, CAL E AREIA), ESPESSURA 2,0CM, PREPARO MECANICO</v>
          </cell>
          <cell r="C2759" t="str">
            <v>M2</v>
          </cell>
          <cell r="D2759">
            <v>14.38</v>
          </cell>
        </row>
        <row r="2760">
          <cell r="A2760">
            <v>5997</v>
          </cell>
          <cell r="B2760" t="str">
            <v>BARRA LISA COM ARGAMASSA TRACO 1:4 (CIMENTO E AREIA GROSSA), ESPESSURA2CM, PREPARO MECANICO</v>
          </cell>
          <cell r="C2760" t="str">
            <v>M2</v>
          </cell>
          <cell r="D2760">
            <v>19.98</v>
          </cell>
        </row>
        <row r="2761">
          <cell r="A2761">
            <v>6435</v>
          </cell>
          <cell r="B2761" t="str">
            <v>EMBOCO INTERNO, TRACO 1,0:2,0:9,0 SOBRE CHAPISCO 1:3</v>
          </cell>
          <cell r="C2761" t="str">
            <v>M2</v>
          </cell>
          <cell r="D2761">
            <v>17.86</v>
          </cell>
        </row>
        <row r="2762">
          <cell r="A2762">
            <v>6505</v>
          </cell>
          <cell r="B2762" t="str">
            <v>EMBOCO INTERNO P/ CONSTRUCAO DE FOSSA SEPTICA TIPO OMS D = 200CM / H INT = 240 CM - TOTAL DE 16,84M2</v>
          </cell>
          <cell r="C2762" t="str">
            <v>M2</v>
          </cell>
          <cell r="D2762">
            <v>17.86</v>
          </cell>
        </row>
        <row r="2763">
          <cell r="A2763">
            <v>68055</v>
          </cell>
          <cell r="B2763" t="str">
            <v>EMBOCO TRACO 1:4 (CAL E AREIA MEDIA) + 130 KG CIMENTO, ESPESSURA 2,0CM, PREPARO MECANICO</v>
          </cell>
          <cell r="C2763" t="str">
            <v>M2</v>
          </cell>
          <cell r="D2763">
            <v>13.92</v>
          </cell>
        </row>
        <row r="2764">
          <cell r="A2764">
            <v>73741</v>
          </cell>
          <cell r="B2764" t="str">
            <v>EMBOCO C/IMPERMEABILIZANTE</v>
          </cell>
          <cell r="C2764">
            <v>0</v>
          </cell>
          <cell r="D2764">
            <v>0</v>
          </cell>
        </row>
        <row r="2765">
          <cell r="A2765" t="str">
            <v>73741/001</v>
          </cell>
          <cell r="B2765" t="str">
            <v>EMBOCO PAULISTA (MASSA UNICA) TRACO 1:4 (CIMENTO E AREIA), ESPESSURA 2,0CM, PREPARO MANUAL, INCLUSO ADITIVO IMPERMEABILIZANTE</v>
          </cell>
          <cell r="C2765" t="str">
            <v>M2</v>
          </cell>
          <cell r="D2765">
            <v>17.309999999999999</v>
          </cell>
        </row>
        <row r="2766">
          <cell r="A2766">
            <v>73927</v>
          </cell>
          <cell r="B2766" t="str">
            <v>EMBOCO</v>
          </cell>
          <cell r="C2766">
            <v>0</v>
          </cell>
          <cell r="D2766">
            <v>0</v>
          </cell>
        </row>
        <row r="2767">
          <cell r="A2767" t="str">
            <v>73927/001</v>
          </cell>
          <cell r="B2767" t="str">
            <v>EMBOCO TRACO 1:7 (CIMENTO E AREIA), ESPESSURA 1,5CM, PREPARO MANUAL</v>
          </cell>
          <cell r="C2767" t="str">
            <v>M2</v>
          </cell>
          <cell r="D2767">
            <v>11.14</v>
          </cell>
        </row>
        <row r="2768">
          <cell r="A2768" t="str">
            <v>73927/002</v>
          </cell>
          <cell r="B2768" t="str">
            <v>EMBOCO TRACO 1:4 (CIMENTO E AREIA), ESPESSURA 2,0CM, PREPARO MANUAL</v>
          </cell>
          <cell r="C2768" t="str">
            <v>M2</v>
          </cell>
          <cell r="D2768">
            <v>15.18</v>
          </cell>
        </row>
        <row r="2769">
          <cell r="A2769" t="str">
            <v>73927/003</v>
          </cell>
          <cell r="B2769" t="str">
            <v>EMBOCO TRACO 1:2:8 (CIMENTO, CAL E AREIA), ESPESSURA 1,5CM, PREPARO MANUAL</v>
          </cell>
          <cell r="C2769" t="str">
            <v>M2</v>
          </cell>
          <cell r="D2769">
            <v>11.98</v>
          </cell>
        </row>
        <row r="2770">
          <cell r="A2770" t="str">
            <v>73927/004</v>
          </cell>
          <cell r="B2770" t="str">
            <v>EMBOCO TRACO 1:2:6 (CIMENTO, CAL E AREIA), ESPESSURA 2,0CM, PREPARO MANUAL</v>
          </cell>
          <cell r="C2770" t="str">
            <v>M2</v>
          </cell>
          <cell r="D2770">
            <v>15.9</v>
          </cell>
        </row>
        <row r="2771">
          <cell r="A2771" t="str">
            <v>73927/005</v>
          </cell>
          <cell r="B2771" t="str">
            <v>EMBOCO PAULISTA (MASSA UNICA) TRACO 1:6 (CIMENTO E AREIA), ESPESSURA 2,5CM, PREPARO MANUAL</v>
          </cell>
          <cell r="C2771" t="str">
            <v>M2</v>
          </cell>
          <cell r="D2771">
            <v>16.84</v>
          </cell>
        </row>
        <row r="2772">
          <cell r="A2772" t="str">
            <v>73927/006</v>
          </cell>
          <cell r="B2772" t="str">
            <v>EMBOCO PAULISTA (MASSA UNICA) TRACO 1:1:6 (CIMENTO, CAL E AREIA), ESPESSURA 2,0CM, PREPARO MANUAL</v>
          </cell>
          <cell r="C2772" t="str">
            <v>M2</v>
          </cell>
          <cell r="D2772">
            <v>15.01</v>
          </cell>
        </row>
        <row r="2773">
          <cell r="A2773" t="str">
            <v>73927/007</v>
          </cell>
          <cell r="B2773" t="str">
            <v>EMBOCO PAULISTA (MASSA UNICA) TRACO 1:2:9 (CIMENTO, CAL E AREIA), ESPESSURA 2,0CM, PREPARO MANUAL</v>
          </cell>
          <cell r="C2773" t="str">
            <v>M2</v>
          </cell>
          <cell r="D2773">
            <v>14.59</v>
          </cell>
        </row>
        <row r="2774">
          <cell r="A2774" t="str">
            <v>73927/008</v>
          </cell>
          <cell r="B2774" t="str">
            <v>EMBOCO PAULISTA (MASSA UNICA) TRACO 1:2:8 (CIMENTO, CAL E AREIA), ESPESSURA 1,5CM, PREPARO MANUAL</v>
          </cell>
          <cell r="C2774" t="str">
            <v>M2</v>
          </cell>
          <cell r="D2774">
            <v>11.98</v>
          </cell>
        </row>
        <row r="2775">
          <cell r="A2775" t="str">
            <v>73927/009</v>
          </cell>
          <cell r="B2775" t="str">
            <v>EMBOCO PAULISTA (MASSA UNICA) TRACO 1:2:8 (CIMENTO, CAL E AREIA), ESPESSURA 2,0CM, PREPARO MANUAL</v>
          </cell>
          <cell r="C2775" t="str">
            <v>M2</v>
          </cell>
          <cell r="D2775">
            <v>14.92</v>
          </cell>
        </row>
        <row r="2776">
          <cell r="A2776" t="str">
            <v>73927/010</v>
          </cell>
          <cell r="B2776" t="str">
            <v>EMBOCO PAULISTA CIMENTO/CAL/AREIA 1:3:10 E=3,0CM</v>
          </cell>
          <cell r="C2776" t="str">
            <v>M2</v>
          </cell>
          <cell r="D2776">
            <v>27.21</v>
          </cell>
        </row>
        <row r="2777">
          <cell r="A2777" t="str">
            <v>73927/011</v>
          </cell>
          <cell r="B2777" t="str">
            <v>EMBOCO PAULISTA (MASSA UNICA) TRACO 1:3 (CIMENTO E AREIA), ESPESSURA 2,0CM, PREPARO MANUAL</v>
          </cell>
          <cell r="C2777" t="str">
            <v>M2</v>
          </cell>
          <cell r="D2777">
            <v>16.09</v>
          </cell>
        </row>
        <row r="2778">
          <cell r="A2778">
            <v>108</v>
          </cell>
          <cell r="B2778" t="str">
            <v>REBOCO</v>
          </cell>
          <cell r="C2778">
            <v>0</v>
          </cell>
          <cell r="D2778">
            <v>0</v>
          </cell>
        </row>
        <row r="2779">
          <cell r="A2779">
            <v>5994</v>
          </cell>
          <cell r="B2779" t="str">
            <v>REBOCO EM TETOS ARGAMASSA TRACO 1:2 (CAL E AREIA FINA PENEIRADA), ESPESSURA 0,5CM PREPARO MANUAL</v>
          </cell>
          <cell r="C2779" t="str">
            <v>M2</v>
          </cell>
          <cell r="D2779">
            <v>10.95</v>
          </cell>
        </row>
        <row r="2780">
          <cell r="A2780">
            <v>5995</v>
          </cell>
          <cell r="B2780" t="str">
            <v>REBOCO PARA PAREDES ARGAMASSA TRACO 1:4,5 (CAL E AREIA FINA PENEIRADA), ESPESSURA 0,5CM, PREPARO MECANICO</v>
          </cell>
          <cell r="C2780" t="str">
            <v>M2</v>
          </cell>
          <cell r="D2780">
            <v>9.0399999999999991</v>
          </cell>
        </row>
        <row r="2781">
          <cell r="A2781">
            <v>5996</v>
          </cell>
          <cell r="B2781" t="str">
            <v>REBOCO PARA TETOS ARGAMASSA TRACO 1:4,5 (CAL E AREIA FINA PENEIRADA),ESPESSURA 0,5CM PREPARO MECANICO</v>
          </cell>
          <cell r="C2781" t="str">
            <v>M2</v>
          </cell>
          <cell r="D2781">
            <v>10.63</v>
          </cell>
        </row>
        <row r="2782">
          <cell r="A2782">
            <v>5998</v>
          </cell>
          <cell r="B2782" t="str">
            <v>PASTA DE CIMENTO PORTLAND, ESPESSURA 1MM</v>
          </cell>
          <cell r="C2782" t="str">
            <v>M2</v>
          </cell>
          <cell r="D2782">
            <v>0.64</v>
          </cell>
        </row>
        <row r="2783">
          <cell r="A2783">
            <v>73747</v>
          </cell>
          <cell r="B2783" t="str">
            <v>REVESTIMENTOS ESPECIAIS</v>
          </cell>
          <cell r="C2783">
            <v>0</v>
          </cell>
          <cell r="D2783">
            <v>0</v>
          </cell>
        </row>
        <row r="2784">
          <cell r="A2784" t="str">
            <v>73747/001</v>
          </cell>
          <cell r="B2784" t="str">
            <v>ISOLAMENTO ACUSTICO EM ESPUMA DE POLIURETANO ESPESSURA 20 MM, DENSIDADE 29KG/M3</v>
          </cell>
          <cell r="C2784" t="str">
            <v>M2</v>
          </cell>
          <cell r="D2784">
            <v>36.86</v>
          </cell>
        </row>
        <row r="2785">
          <cell r="A2785">
            <v>73926</v>
          </cell>
          <cell r="B2785" t="str">
            <v>BARRA LISA</v>
          </cell>
          <cell r="C2785">
            <v>0</v>
          </cell>
          <cell r="D2785">
            <v>0</v>
          </cell>
        </row>
        <row r="2786">
          <cell r="A2786" t="str">
            <v>73926/001</v>
          </cell>
          <cell r="B2786" t="str">
            <v>BARRA LISA COM ARGAMASSA TRACO 1:2 (CIMENTO E AREIA), ESPESSURA 0,5CM,PREPARO MANUAL</v>
          </cell>
          <cell r="C2786" t="str">
            <v>M2</v>
          </cell>
          <cell r="D2786">
            <v>15.12</v>
          </cell>
        </row>
        <row r="2787">
          <cell r="A2787" t="str">
            <v>73926/002</v>
          </cell>
          <cell r="B2787" t="str">
            <v>BARRA LISA COM ARGAMASSA TRACO 1:3 (CIMENTO E AREIA), ESPESSURA 1,5CM,PREPARO MANUAL</v>
          </cell>
          <cell r="C2787" t="str">
            <v>M2</v>
          </cell>
          <cell r="D2787">
            <v>19.64</v>
          </cell>
        </row>
        <row r="2788">
          <cell r="A2788" t="str">
            <v>73926/003</v>
          </cell>
          <cell r="B2788" t="str">
            <v>BARRA LISA COM ARGAMASSA TRACO 1:3 (CIMENTO E AREIA), ESPESSURA 1,0CM,PREPARO MANUAL</v>
          </cell>
          <cell r="C2788" t="str">
            <v>M2</v>
          </cell>
          <cell r="D2788">
            <v>18</v>
          </cell>
        </row>
        <row r="2789">
          <cell r="A2789" t="str">
            <v>73926/004</v>
          </cell>
          <cell r="B2789" t="str">
            <v>BARRA LISA COM ARGAMASSA TRACO 1:4 (CIMENTO E AREIA), ESPESSURA 2,0CM,PREPARO MANUAL</v>
          </cell>
          <cell r="C2789" t="str">
            <v>M2</v>
          </cell>
          <cell r="D2789">
            <v>21.96</v>
          </cell>
        </row>
        <row r="2790">
          <cell r="A2790" t="str">
            <v>73926/005</v>
          </cell>
          <cell r="B2790" t="str">
            <v>BARRA LISA COM ARGAMASSA TRACO 1:5 (CIMENTO E AREIA), ESPESSURA 1,5CM,PREPARO MANUAL</v>
          </cell>
          <cell r="C2790" t="str">
            <v>M2</v>
          </cell>
          <cell r="D2790">
            <v>18.48</v>
          </cell>
        </row>
        <row r="2791">
          <cell r="A2791" t="str">
            <v>73926/006</v>
          </cell>
          <cell r="B2791" t="str">
            <v>BARRA LISA COM ARGAMASSA TRACO 1:5 (CIMENTO E AREIA), ESPESSURA 1,0CM,PREPARO MANUAL</v>
          </cell>
          <cell r="C2791" t="str">
            <v>M2</v>
          </cell>
          <cell r="D2791">
            <v>17.22</v>
          </cell>
        </row>
        <row r="2792">
          <cell r="A2792" t="str">
            <v>73926/007</v>
          </cell>
          <cell r="B2792" t="str">
            <v>BARRA LISA COM ARGAMASSA TRACO 1:3 (CIMENTO E AREIA), ESPESSURA 0,5CM,PREPARO MANUAL</v>
          </cell>
          <cell r="C2792" t="str">
            <v>M2</v>
          </cell>
          <cell r="D2792">
            <v>14.77</v>
          </cell>
        </row>
        <row r="2793">
          <cell r="A2793" t="str">
            <v>73926/008</v>
          </cell>
          <cell r="B2793" t="str">
            <v>BARRA LISA COM ARGAMASSA TRACO 1:4 (CIMENTO E AREIA), COM CORANTE AMARELO, ESPESSURA 2,0CM, PREPARO MANUAL</v>
          </cell>
          <cell r="C2793" t="str">
            <v>M2</v>
          </cell>
          <cell r="D2793">
            <v>27.38</v>
          </cell>
        </row>
        <row r="2794">
          <cell r="A2794">
            <v>74001</v>
          </cell>
          <cell r="B2794" t="str">
            <v>REVESTIMENTO DE PAREDES</v>
          </cell>
          <cell r="C2794">
            <v>0</v>
          </cell>
          <cell r="D2794">
            <v>0</v>
          </cell>
        </row>
        <row r="2795">
          <cell r="A2795" t="str">
            <v>74001/001</v>
          </cell>
          <cell r="B2795" t="str">
            <v>REBOCO COM ARGAMASSA PRE-FABRICADA, ESPESSURA 0,5CM, PREPARO MECANICO</v>
          </cell>
          <cell r="C2795" t="str">
            <v>M2</v>
          </cell>
          <cell r="D2795">
            <v>10.41</v>
          </cell>
        </row>
        <row r="2796">
          <cell r="A2796" t="str">
            <v>74001/002</v>
          </cell>
          <cell r="B2796" t="str">
            <v>REVESTIMENTO DE GESSO EM PAREDES INTERNAS EM BLOCOS DE CONCRETO, ESPESSURA 0,7CM</v>
          </cell>
          <cell r="C2796" t="str">
            <v>M2</v>
          </cell>
          <cell r="D2796">
            <v>8.4600000000000009</v>
          </cell>
        </row>
        <row r="2797">
          <cell r="A2797">
            <v>74105</v>
          </cell>
          <cell r="B2797" t="str">
            <v>REVESTIMENTO DE TETOS C/GESSO CORRIDO</v>
          </cell>
          <cell r="C2797">
            <v>0</v>
          </cell>
          <cell r="D2797">
            <v>0</v>
          </cell>
        </row>
        <row r="2798">
          <cell r="A2798" t="str">
            <v>74105/001</v>
          </cell>
          <cell r="B2798" t="str">
            <v>REVESTIMENTO DE TETOS COM GESSO CORRIDO DISTORCIDO</v>
          </cell>
          <cell r="C2798" t="str">
            <v>M2</v>
          </cell>
          <cell r="D2798">
            <v>7.79</v>
          </cell>
        </row>
        <row r="2799">
          <cell r="A2799">
            <v>74201</v>
          </cell>
          <cell r="B2799" t="str">
            <v>REBOCO EXTERNO</v>
          </cell>
          <cell r="C2799">
            <v>0</v>
          </cell>
          <cell r="D2799">
            <v>0</v>
          </cell>
        </row>
        <row r="2800">
          <cell r="A2800" t="str">
            <v>74201/001</v>
          </cell>
          <cell r="B2800" t="str">
            <v>EMBOCO PAULISTA (MASSA UNICA) TRACO 1:2:8 (CIMENTO, CAL E AREIA), ESPESSURA 2,0CM, PREPARO MECANICO</v>
          </cell>
          <cell r="C2800" t="str">
            <v>M2</v>
          </cell>
          <cell r="D2800">
            <v>14.38</v>
          </cell>
        </row>
        <row r="2801">
          <cell r="A2801">
            <v>75481</v>
          </cell>
          <cell r="B2801" t="str">
            <v>REBOCO PARA PAREDES INTERNAS, ARGAMASSA TRACO 1:2 (CAL E AREIA FINA PENEIRADA), PREPARO MANUAL</v>
          </cell>
          <cell r="C2801" t="str">
            <v>M2</v>
          </cell>
          <cell r="D2801">
            <v>8.3800000000000008</v>
          </cell>
        </row>
        <row r="2802">
          <cell r="A2802">
            <v>109</v>
          </cell>
          <cell r="B2802" t="str">
            <v>AZULEJO</v>
          </cell>
          <cell r="C2802">
            <v>0</v>
          </cell>
          <cell r="D2802">
            <v>0</v>
          </cell>
        </row>
        <row r="2803">
          <cell r="A2803">
            <v>5999</v>
          </cell>
          <cell r="B2803" t="str">
            <v>AZULEJO 2A 15X15CM FIXADO COM ARGAMASSA COLANTE, JUNTAS A PRUMO, REJUNTAMENTO COM CIMENTO BRANCO</v>
          </cell>
          <cell r="C2803" t="str">
            <v>M2</v>
          </cell>
          <cell r="D2803">
            <v>26.63</v>
          </cell>
        </row>
        <row r="2804">
          <cell r="A2804">
            <v>6000</v>
          </cell>
          <cell r="B2804" t="str">
            <v>AZULEJO 2A 15X15CM FIXADO COM ARGAMASSA COLANTE, JUNTAS EM AMARRACAO,REJUNTAMENTO COM CIMENTO BRANCO</v>
          </cell>
          <cell r="C2804" t="str">
            <v>M2</v>
          </cell>
          <cell r="D2804">
            <v>25.82</v>
          </cell>
        </row>
        <row r="2805">
          <cell r="A2805">
            <v>73925</v>
          </cell>
          <cell r="B2805" t="str">
            <v>AZULEJO BRANCO</v>
          </cell>
          <cell r="C2805">
            <v>0</v>
          </cell>
          <cell r="D2805">
            <v>0</v>
          </cell>
        </row>
        <row r="2806">
          <cell r="A2806" t="str">
            <v>73925/001</v>
          </cell>
          <cell r="B2806" t="str">
            <v>AZULEJO 1A 15X15CM FIXADO COM NATA DE CIMENTO, REJUNTAMENTO COM CIMENTO BRANCO</v>
          </cell>
          <cell r="C2806" t="str">
            <v>M2</v>
          </cell>
          <cell r="D2806">
            <v>27.1</v>
          </cell>
        </row>
        <row r="2807">
          <cell r="A2807" t="str">
            <v>73925/002</v>
          </cell>
          <cell r="B2807" t="str">
            <v>AZULEJO 1A 15X15CM FIXADO ARGAMASSA COLANTE, REJUNTAMENTO COM CIMENTOBRANCO</v>
          </cell>
          <cell r="C2807" t="str">
            <v>M2</v>
          </cell>
          <cell r="D2807">
            <v>27.35</v>
          </cell>
        </row>
        <row r="2808">
          <cell r="A2808">
            <v>110</v>
          </cell>
          <cell r="B2808" t="str">
            <v>PASTILHAS,CERAMICAS, PLACAS PRE-MOLDADAS E OUTROS</v>
          </cell>
          <cell r="C2808">
            <v>0</v>
          </cell>
          <cell r="D2808">
            <v>0</v>
          </cell>
        </row>
        <row r="2809">
          <cell r="A2809">
            <v>73609</v>
          </cell>
          <cell r="B2809" t="str">
            <v>TIJOLETES DE LITOCERAMICA, FIXADO COM NATA DE CIMENTO, REJUNTAMENTO COM CIMENTO BRANCO, INCLUSO LIMPEZA</v>
          </cell>
          <cell r="C2809" t="str">
            <v>M2</v>
          </cell>
          <cell r="D2809">
            <v>64.569999999999993</v>
          </cell>
        </row>
        <row r="2810">
          <cell r="A2810">
            <v>73667</v>
          </cell>
          <cell r="B2810" t="str">
            <v>PASTILHA CERAMICA ESMALTADA QUADRADA 1", FIXADA COM NATA DE CIMENTO, REJUNTAMENTO COM CIMENTO BRANCO, INCLUSO LIMPEZA</v>
          </cell>
          <cell r="C2810" t="str">
            <v>M2</v>
          </cell>
          <cell r="D2810">
            <v>121.99</v>
          </cell>
        </row>
        <row r="2811">
          <cell r="A2811">
            <v>73912</v>
          </cell>
          <cell r="B2811" t="str">
            <v>CERAMICA ESMALTADA P/PAREDE</v>
          </cell>
          <cell r="C2811">
            <v>0</v>
          </cell>
          <cell r="D2811">
            <v>0</v>
          </cell>
        </row>
        <row r="2812">
          <cell r="A2812" t="str">
            <v>73912/001</v>
          </cell>
          <cell r="B2812" t="str">
            <v>CERAMICA ESMALTADA EM PAREDES 1A, PEI-4, 20X20CM, PADRAO MEDIO, FIXADACOM ARGAMASSA COLANTE E REJUNTAMENTO COM CIMENTO BRANCO</v>
          </cell>
          <cell r="C2812" t="str">
            <v>M2</v>
          </cell>
          <cell r="D2812">
            <v>20.48</v>
          </cell>
        </row>
        <row r="2813">
          <cell r="A2813" t="str">
            <v>73912/002</v>
          </cell>
          <cell r="B2813" t="str">
            <v>CERAMICA ESMALTADA EM PAREDES 1A, PEI-4, 20X20CM, PADRAO ALTO, FIXADACOM ARGAMASSA COLANTE E REJUNTAMENTO COM CIMENTO BRANCO</v>
          </cell>
          <cell r="C2813" t="str">
            <v>M2</v>
          </cell>
          <cell r="D2813">
            <v>20.84</v>
          </cell>
        </row>
        <row r="2814">
          <cell r="A2814">
            <v>123</v>
          </cell>
          <cell r="B2814" t="str">
            <v>PEITORIL CERAMICO</v>
          </cell>
          <cell r="C2814">
            <v>0</v>
          </cell>
          <cell r="D2814">
            <v>0</v>
          </cell>
        </row>
        <row r="2815">
          <cell r="A2815">
            <v>74087</v>
          </cell>
          <cell r="B2815" t="str">
            <v>PEITORIL EM ARDOSIA</v>
          </cell>
          <cell r="C2815">
            <v>0</v>
          </cell>
          <cell r="D2815">
            <v>0</v>
          </cell>
        </row>
        <row r="2816">
          <cell r="A2816" t="str">
            <v>74087/001</v>
          </cell>
          <cell r="B2816" t="str">
            <v>PEITORIL EM ARDOSIA, LARGURA 15CM</v>
          </cell>
          <cell r="C2816" t="str">
            <v>M</v>
          </cell>
          <cell r="D2816">
            <v>8.42</v>
          </cell>
        </row>
        <row r="2817">
          <cell r="A2817">
            <v>129</v>
          </cell>
          <cell r="B2817" t="str">
            <v>PEITORIL DE CONCRETO</v>
          </cell>
          <cell r="C2817">
            <v>0</v>
          </cell>
          <cell r="D2817">
            <v>0</v>
          </cell>
        </row>
        <row r="2818">
          <cell r="A2818">
            <v>40675</v>
          </cell>
          <cell r="B2818" t="str">
            <v>ASSENTAMENTO DE PEITORIL DE CIMENTO, INCLUSO ADITIVO IMPERMEABILIZANTE</v>
          </cell>
          <cell r="C2818" t="str">
            <v>M</v>
          </cell>
          <cell r="D2818">
            <v>2.4</v>
          </cell>
        </row>
        <row r="2819">
          <cell r="A2819">
            <v>133</v>
          </cell>
          <cell r="B2819" t="str">
            <v>FORRO DE MADEIRA</v>
          </cell>
          <cell r="C2819">
            <v>0</v>
          </cell>
          <cell r="D2819">
            <v>0</v>
          </cell>
        </row>
        <row r="2820">
          <cell r="A2820">
            <v>9536</v>
          </cell>
          <cell r="B2820" t="str">
            <v>FORRO DE BEIRAL EM MADEIRA TIPO CEDRINHO, INCLUSO TESTEIRA ALTURA15CME MEIA-CANA</v>
          </cell>
          <cell r="C2820" t="str">
            <v>M2</v>
          </cell>
          <cell r="D2820">
            <v>58.04</v>
          </cell>
        </row>
        <row r="2821">
          <cell r="A2821">
            <v>74250</v>
          </cell>
          <cell r="B2821" t="str">
            <v>FORRO DE TABUA DE PINHO</v>
          </cell>
          <cell r="C2821">
            <v>0</v>
          </cell>
          <cell r="D2821">
            <v>0</v>
          </cell>
        </row>
        <row r="2822">
          <cell r="A2822" t="str">
            <v>74250/001</v>
          </cell>
          <cell r="B2822" t="str">
            <v>FORRO DE MADEIRA TIPO CEDRINHO, LARGURA DAS TABUAS 10CM, ESPESSURA 1CM, EXCLUSIVE ENTARUGAMENTO</v>
          </cell>
          <cell r="C2822" t="str">
            <v>M2</v>
          </cell>
          <cell r="D2822">
            <v>31.41</v>
          </cell>
        </row>
        <row r="2823">
          <cell r="A2823" t="str">
            <v>74250/002</v>
          </cell>
          <cell r="B2823" t="str">
            <v>FORRO DE MADEIRA TIPO PINUS, LARGURA DAS TABUAS 10 CM, ESPESSURA 1CM,INCLUSIVE ENTARUGAMENTO E MEIA-CANA</v>
          </cell>
          <cell r="C2823" t="str">
            <v>M2</v>
          </cell>
          <cell r="D2823">
            <v>27.79</v>
          </cell>
        </row>
        <row r="2824">
          <cell r="A2824">
            <v>134</v>
          </cell>
          <cell r="B2824" t="str">
            <v>FORRO DE GESSO</v>
          </cell>
          <cell r="C2824">
            <v>0</v>
          </cell>
          <cell r="D2824">
            <v>0</v>
          </cell>
        </row>
        <row r="2825">
          <cell r="A2825">
            <v>72197</v>
          </cell>
          <cell r="B2825" t="str">
            <v>SANCA DE GESSO, ALTURA 15CM, MOLDADA NA OBRA</v>
          </cell>
          <cell r="C2825" t="str">
            <v>M</v>
          </cell>
          <cell r="D2825">
            <v>13.66</v>
          </cell>
        </row>
        <row r="2826">
          <cell r="A2826">
            <v>73792</v>
          </cell>
          <cell r="B2826" t="str">
            <v>FORRO DE GESSO</v>
          </cell>
          <cell r="C2826">
            <v>0</v>
          </cell>
          <cell r="D2826">
            <v>0</v>
          </cell>
        </row>
        <row r="2827">
          <cell r="A2827" t="str">
            <v>73792/001</v>
          </cell>
          <cell r="B2827" t="str">
            <v>FORRO EM PLACA DE GESSO PRE-MOLDADA LISO, ESPESSURA CENTRAL 12MM E NASBORDAS 30MM, PLACAS 60X60CM, BISOTADO, INCLUSO ESTRUTURA DE MADEIRA</v>
          </cell>
          <cell r="C2827" t="str">
            <v>M2</v>
          </cell>
          <cell r="D2827">
            <v>39.97</v>
          </cell>
        </row>
        <row r="2828">
          <cell r="A2828">
            <v>73986</v>
          </cell>
          <cell r="B2828" t="str">
            <v>FORRO DE GESSO</v>
          </cell>
          <cell r="C2828">
            <v>0</v>
          </cell>
          <cell r="D2828">
            <v>0</v>
          </cell>
        </row>
        <row r="2829">
          <cell r="A2829" t="str">
            <v>73986/001</v>
          </cell>
          <cell r="B2829" t="str">
            <v>FORRO DE GESSO EM PLACAS 60X60CM, ESPESSURA 1,2CM, INCLUSIVE FIXACAO COM ARAME</v>
          </cell>
          <cell r="C2829" t="str">
            <v>M2</v>
          </cell>
          <cell r="D2829">
            <v>15.85</v>
          </cell>
        </row>
        <row r="2830">
          <cell r="A2830">
            <v>135</v>
          </cell>
          <cell r="B2830" t="str">
            <v>FORRO PACOTE</v>
          </cell>
          <cell r="C2830">
            <v>0</v>
          </cell>
          <cell r="D2830">
            <v>0</v>
          </cell>
        </row>
        <row r="2831">
          <cell r="A2831">
            <v>73778</v>
          </cell>
          <cell r="B2831" t="str">
            <v>FORROS TIPO PACOTE</v>
          </cell>
          <cell r="C2831">
            <v>0</v>
          </cell>
          <cell r="D2831">
            <v>0</v>
          </cell>
        </row>
        <row r="2832">
          <cell r="A2832" t="str">
            <v>73778/001</v>
          </cell>
          <cell r="B2832" t="str">
            <v>FORRO EM CHAPAS DE FIBRA DE MADEIRA TIPO PACOTE, ACABAMENTO EM PINTURATEXTURIZADA BRANCA, INCLUSO ESTRUTURA EM PERFIS T DE ALUMINIO</v>
          </cell>
          <cell r="C2832" t="str">
            <v>M2</v>
          </cell>
          <cell r="D2832">
            <v>79.63</v>
          </cell>
        </row>
        <row r="2833">
          <cell r="A2833" t="str">
            <v>73778/002</v>
          </cell>
          <cell r="B2833" t="str">
            <v>FORRO TIPO PARALINE COM REGUAS ABERTAS LISAS PERFURADAS EM ACO GALVANIZADO</v>
          </cell>
          <cell r="C2833" t="str">
            <v>M2</v>
          </cell>
          <cell r="D2833">
            <v>98</v>
          </cell>
        </row>
        <row r="2834">
          <cell r="A2834" t="str">
            <v>73778/003</v>
          </cell>
          <cell r="B2834" t="str">
            <v>FORRO TIPO FIBRAROC ESPESSURA 15MM, PERFIL CARTOLA</v>
          </cell>
          <cell r="C2834" t="str">
            <v>M2</v>
          </cell>
          <cell r="D2834">
            <v>68.27</v>
          </cell>
        </row>
        <row r="2835">
          <cell r="A2835" t="str">
            <v>73778/004</v>
          </cell>
          <cell r="B2835" t="str">
            <v>FORRO EM PLACAS DE LA DE VIDRO, REVESTIDO COM FILME PLASTICO, ESPESSURA 15MM</v>
          </cell>
          <cell r="C2835" t="str">
            <v>M2</v>
          </cell>
          <cell r="D2835">
            <v>51.78</v>
          </cell>
        </row>
        <row r="2836">
          <cell r="A2836">
            <v>257</v>
          </cell>
          <cell r="B2836" t="str">
            <v>LAMINADO PARA PAREDE</v>
          </cell>
          <cell r="C2836">
            <v>0</v>
          </cell>
          <cell r="D2836">
            <v>0</v>
          </cell>
        </row>
        <row r="2837">
          <cell r="A2837">
            <v>72200</v>
          </cell>
          <cell r="B2837" t="str">
            <v>REVESTIMENTO EM LAMINADO MELAMINICO TEXTURIZADO, ESPESSURA 1,3MM, FIXADO COM COLA</v>
          </cell>
          <cell r="C2837" t="str">
            <v>M2</v>
          </cell>
          <cell r="D2837">
            <v>46.26</v>
          </cell>
        </row>
        <row r="2838">
          <cell r="A2838">
            <v>290</v>
          </cell>
          <cell r="B2838" t="str">
            <v>REVESTIMENTO DE CORRIMAO</v>
          </cell>
          <cell r="C2838">
            <v>0</v>
          </cell>
          <cell r="D2838">
            <v>0</v>
          </cell>
        </row>
        <row r="2839">
          <cell r="A2839">
            <v>73807</v>
          </cell>
          <cell r="B2839" t="str">
            <v>CORRIMAO DE GRANITO ARTIFICIAL (MARMORITE) COM 15 CM DE LARGURA</v>
          </cell>
          <cell r="C2839">
            <v>0</v>
          </cell>
          <cell r="D2839">
            <v>0</v>
          </cell>
        </row>
        <row r="2840">
          <cell r="A2840" t="str">
            <v>73807/001</v>
          </cell>
          <cell r="B2840" t="str">
            <v>CORRIMAO EM MARMORITE, LARGURA 15CM</v>
          </cell>
          <cell r="C2840" t="str">
            <v>M</v>
          </cell>
          <cell r="D2840">
            <v>44.19</v>
          </cell>
        </row>
        <row r="2841">
          <cell r="A2841">
            <v>311</v>
          </cell>
          <cell r="B2841" t="str">
            <v>FORRO METALICO/PVC</v>
          </cell>
          <cell r="C2841">
            <v>0</v>
          </cell>
          <cell r="D2841">
            <v>0</v>
          </cell>
        </row>
        <row r="2842">
          <cell r="A2842">
            <v>41602</v>
          </cell>
          <cell r="B2842" t="str">
            <v>FORRO PVC EM PLACAS COM LARGURA DE 10CM, ESPESSURA 8MM, COMP DE 6,0M,LISO, (INCLUSIVE COLOCACAO, EXCLUSIVE ESTRUTURA DE SUPORTE)</v>
          </cell>
          <cell r="C2842" t="str">
            <v>M2</v>
          </cell>
          <cell r="D2842">
            <v>20</v>
          </cell>
        </row>
        <row r="2843">
          <cell r="A2843">
            <v>72201</v>
          </cell>
          <cell r="B2843" t="str">
            <v>RECOLOCACO DE FORROS EM REGUA DE PVC E PERFIS, CONSIDERANDO REAPROVEITAMENTO DO MATERIAL</v>
          </cell>
          <cell r="C2843" t="str">
            <v>M2</v>
          </cell>
          <cell r="D2843">
            <v>4.76</v>
          </cell>
        </row>
        <row r="2844">
          <cell r="A2844">
            <v>315</v>
          </cell>
          <cell r="B2844" t="str">
            <v>REVESTIMENTO TERMICO E/OU ACUSTICO</v>
          </cell>
          <cell r="C2844">
            <v>0</v>
          </cell>
          <cell r="D2844">
            <v>0</v>
          </cell>
        </row>
        <row r="2845">
          <cell r="A2845">
            <v>72198</v>
          </cell>
          <cell r="B2845" t="str">
            <v>ISOLAMENTO TERMICO COM ARGAMASSA TRACO 1:3 (CIMENTO E AREIA), COM ADICAO DE PEROLAS DE ISOPOR, ESPESSURA 6CM</v>
          </cell>
          <cell r="C2845" t="str">
            <v>M2</v>
          </cell>
          <cell r="D2845">
            <v>59.44</v>
          </cell>
        </row>
        <row r="2846">
          <cell r="A2846">
            <v>73833</v>
          </cell>
          <cell r="B2846" t="str">
            <v>ISOLAMENTO TERMICO C/LA DE VIDRO</v>
          </cell>
          <cell r="C2846">
            <v>0</v>
          </cell>
          <cell r="D2846">
            <v>0</v>
          </cell>
        </row>
        <row r="2847">
          <cell r="A2847" t="str">
            <v>73833/001</v>
          </cell>
          <cell r="B2847" t="str">
            <v>ISOLAMENTO TERMICO COM MANTA DE LA DE VIDRO, ESPESSURA 2,5CM</v>
          </cell>
          <cell r="C2847" t="str">
            <v>M2</v>
          </cell>
          <cell r="D2847">
            <v>49.14</v>
          </cell>
        </row>
        <row r="2848">
          <cell r="A2848" t="str">
            <v>SEDI</v>
          </cell>
          <cell r="B2848" t="str">
            <v>SERVICOS DIVERSOS</v>
          </cell>
          <cell r="C2848">
            <v>0</v>
          </cell>
          <cell r="D2848">
            <v>0</v>
          </cell>
        </row>
        <row r="2849">
          <cell r="A2849">
            <v>148</v>
          </cell>
          <cell r="B2849" t="str">
            <v>JUNTA ELASTICA</v>
          </cell>
          <cell r="C2849">
            <v>0</v>
          </cell>
          <cell r="D2849">
            <v>0</v>
          </cell>
        </row>
        <row r="2850">
          <cell r="A2850">
            <v>73754</v>
          </cell>
          <cell r="B2850" t="str">
            <v>JUNTA DE DILATACAO E VEDACAO</v>
          </cell>
          <cell r="C2850">
            <v>0</v>
          </cell>
          <cell r="D2850">
            <v>0</v>
          </cell>
        </row>
        <row r="2851">
          <cell r="A2851" t="str">
            <v>73754/001</v>
          </cell>
          <cell r="B2851" t="str">
            <v>JUNTA DE DILATACAO E VEDACAO TIPO JEENE, INCLUSO CORTE E REMOCAO DO PAVIMENTO</v>
          </cell>
          <cell r="C2851" t="str">
            <v>M</v>
          </cell>
          <cell r="D2851">
            <v>310.08999999999997</v>
          </cell>
        </row>
        <row r="2852">
          <cell r="A2852">
            <v>73898</v>
          </cell>
          <cell r="B2852" t="str">
            <v>JUNTA ELASTICA</v>
          </cell>
          <cell r="C2852">
            <v>0</v>
          </cell>
          <cell r="D2852">
            <v>0</v>
          </cell>
        </row>
        <row r="2853">
          <cell r="A2853" t="str">
            <v>73898/001</v>
          </cell>
          <cell r="B2853" t="str">
            <v>JUNTA DE DILATACAO ELASTICA (PVC) O-220/6 PRESSAO ATE 30 MCA</v>
          </cell>
          <cell r="C2853" t="str">
            <v>M</v>
          </cell>
          <cell r="D2853">
            <v>73.180000000000007</v>
          </cell>
        </row>
        <row r="2854">
          <cell r="A2854">
            <v>209</v>
          </cell>
          <cell r="B2854" t="str">
            <v>ANDAIMES</v>
          </cell>
          <cell r="C2854">
            <v>0</v>
          </cell>
          <cell r="D2854">
            <v>0</v>
          </cell>
        </row>
        <row r="2855">
          <cell r="A2855">
            <v>72817</v>
          </cell>
          <cell r="B2855" t="str">
            <v>BANDEJA SALVA-VIDAS/COLETA DE ENTULHOS, COM TABUA</v>
          </cell>
          <cell r="C2855" t="str">
            <v>M</v>
          </cell>
          <cell r="D2855">
            <v>121.07</v>
          </cell>
        </row>
        <row r="2856">
          <cell r="A2856">
            <v>73618</v>
          </cell>
          <cell r="B2856" t="str">
            <v>LOCACAO DE ANDAIME METALICO TIPO FACHADEIRO</v>
          </cell>
          <cell r="C2856" t="str">
            <v>M2</v>
          </cell>
          <cell r="D2856">
            <v>5.29</v>
          </cell>
        </row>
        <row r="2857">
          <cell r="A2857">
            <v>73673</v>
          </cell>
          <cell r="B2857" t="str">
            <v>ANDAIME PARA REVESTIMENTO DE FORROS EM MADEIRA DE 3A</v>
          </cell>
          <cell r="C2857" t="str">
            <v>M2</v>
          </cell>
          <cell r="D2857">
            <v>10.34</v>
          </cell>
        </row>
        <row r="2858">
          <cell r="A2858">
            <v>73674</v>
          </cell>
          <cell r="B2858" t="str">
            <v>ANDAIME PARA ALVENARIA EM MADEIRA DE 2A</v>
          </cell>
          <cell r="C2858" t="str">
            <v>M2</v>
          </cell>
          <cell r="D2858">
            <v>12.49</v>
          </cell>
        </row>
        <row r="2859">
          <cell r="A2859">
            <v>73804</v>
          </cell>
          <cell r="B2859" t="str">
            <v>PROTECAO PARA FACHADAS</v>
          </cell>
          <cell r="C2859">
            <v>0</v>
          </cell>
          <cell r="D2859">
            <v>0</v>
          </cell>
        </row>
        <row r="2860">
          <cell r="A2860" t="str">
            <v>73804/001</v>
          </cell>
          <cell r="B2860" t="str">
            <v>PROTECAO DE FACHADA COM TELA DE POLIPROPILENO FIXADA EM ESTRUTURA DE MADEIRA COM ARAME GALVANIZADO</v>
          </cell>
          <cell r="C2860" t="str">
            <v>M2</v>
          </cell>
          <cell r="D2860">
            <v>14.92</v>
          </cell>
        </row>
        <row r="2861">
          <cell r="A2861">
            <v>210</v>
          </cell>
          <cell r="B2861" t="str">
            <v>ARGAMASSAS</v>
          </cell>
          <cell r="C2861">
            <v>0</v>
          </cell>
          <cell r="D2861">
            <v>0</v>
          </cell>
        </row>
        <row r="2862">
          <cell r="A2862">
            <v>6011</v>
          </cell>
          <cell r="B2862" t="str">
            <v>ARGAMASSA TRACO 1:3 (CIMENTO E AREIA MEDIA PENEIRADA), PREPARO MECANICO</v>
          </cell>
          <cell r="C2862" t="str">
            <v>M3</v>
          </cell>
          <cell r="D2862">
            <v>389.26</v>
          </cell>
        </row>
        <row r="2863">
          <cell r="A2863">
            <v>6013</v>
          </cell>
          <cell r="B2863" t="str">
            <v>ARGAMASSA TRACO 1:3 (CIMENTO E AREIA GROSSA NAO PENEIRADA), PREPARO MECANICO</v>
          </cell>
          <cell r="C2863" t="str">
            <v>M3</v>
          </cell>
          <cell r="D2863">
            <v>311.93</v>
          </cell>
        </row>
        <row r="2864">
          <cell r="A2864">
            <v>6014</v>
          </cell>
          <cell r="B2864" t="str">
            <v>ARGAMASSA TRACO 1:4 (CIMENTO E AREIA MEDIA PENEIRADA), PREPARO MECANICO</v>
          </cell>
          <cell r="C2864" t="str">
            <v>M3</v>
          </cell>
          <cell r="D2864">
            <v>339.25</v>
          </cell>
        </row>
        <row r="2865">
          <cell r="A2865">
            <v>6016</v>
          </cell>
          <cell r="B2865" t="str">
            <v>ARGAMASSA TRACO 1:5 (CIMENTO E AREIA MEDIA NAO PENEIRADA), PREPARO MECANICO</v>
          </cell>
          <cell r="C2865" t="str">
            <v>M3</v>
          </cell>
          <cell r="D2865">
            <v>227.78</v>
          </cell>
        </row>
        <row r="2866">
          <cell r="A2866">
            <v>6019</v>
          </cell>
          <cell r="B2866" t="str">
            <v>ARGAMASSA TRACO 1:6 (CIMENTO E AREIA MEDIA NAO PENEIRADA), PREPARO MECANICO</v>
          </cell>
          <cell r="C2866" t="str">
            <v>M3</v>
          </cell>
          <cell r="D2866">
            <v>204.28</v>
          </cell>
        </row>
        <row r="2867">
          <cell r="A2867">
            <v>6020</v>
          </cell>
          <cell r="B2867" t="str">
            <v>ARGAMASSA CIMENTO/AREIA GROSSA SEM PENEIRAR 1:8 PREPARO MANUAL</v>
          </cell>
          <cell r="C2867" t="str">
            <v>M3</v>
          </cell>
          <cell r="D2867">
            <v>209.65</v>
          </cell>
        </row>
        <row r="2868">
          <cell r="A2868">
            <v>6022</v>
          </cell>
          <cell r="B2868" t="str">
            <v>ARGAMASSA TRACO 1:2 (CAL E AREIA FINA PENEIRADA), PREPARO MANUAL</v>
          </cell>
          <cell r="C2868" t="str">
            <v>M3</v>
          </cell>
          <cell r="D2868">
            <v>286.08</v>
          </cell>
        </row>
        <row r="2869">
          <cell r="A2869">
            <v>6023</v>
          </cell>
          <cell r="B2869" t="str">
            <v>ARGAMASSA TRACO 1:4,5 (CAL E AREIA MEDIA NAO PENEIRADA), PREPARO MECANICO</v>
          </cell>
          <cell r="C2869" t="str">
            <v>M3</v>
          </cell>
          <cell r="D2869">
            <v>148.02000000000001</v>
          </cell>
        </row>
        <row r="2870">
          <cell r="A2870">
            <v>6025</v>
          </cell>
          <cell r="B2870" t="str">
            <v>ARGAMASSA TRACO 1:4,5 (CAL E AREIA MEDIA NAO PENEIRADA), PREPARO MANUAL</v>
          </cell>
          <cell r="C2870" t="str">
            <v>M3</v>
          </cell>
          <cell r="D2870">
            <v>169.47</v>
          </cell>
        </row>
        <row r="2871">
          <cell r="A2871">
            <v>6026</v>
          </cell>
          <cell r="B2871" t="str">
            <v>ARGAMASSA TRACO 1:5 (CAL E AREIA MEDIA NAO PENEIRADA), PREPARO MANUAL</v>
          </cell>
          <cell r="C2871" t="str">
            <v>M3</v>
          </cell>
          <cell r="D2871">
            <v>160.38</v>
          </cell>
        </row>
        <row r="2872">
          <cell r="A2872">
            <v>6028</v>
          </cell>
          <cell r="B2872" t="str">
            <v>ARGAMASSA TRACO 1:2:8 (CIMENTO, CAL E AREIA MEDIA NAO PENEIRADA), PREPARO MECANICO</v>
          </cell>
          <cell r="C2872" t="str">
            <v>M3</v>
          </cell>
          <cell r="D2872">
            <v>243.01</v>
          </cell>
        </row>
        <row r="2873">
          <cell r="A2873">
            <v>6030</v>
          </cell>
          <cell r="B2873" t="str">
            <v>ARGAMASSA TRACO 1:2:9 (CIMENTO, CAL E AREIA MEDIA NAO PENEIRADA), PREPARO MECANICO</v>
          </cell>
          <cell r="C2873" t="str">
            <v>M3</v>
          </cell>
          <cell r="D2873">
            <v>226.82</v>
          </cell>
        </row>
        <row r="2874">
          <cell r="A2874">
            <v>6032</v>
          </cell>
          <cell r="B2874" t="str">
            <v>ARGAMASSA TRACO 1:0,5:8 (CIMENTO, CAL E AREIA MEDIA NAO PENEIRADA),PREPARO MECANICO</v>
          </cell>
          <cell r="C2874" t="str">
            <v>M3</v>
          </cell>
          <cell r="D2874">
            <v>192.69</v>
          </cell>
        </row>
        <row r="2875">
          <cell r="A2875">
            <v>6033</v>
          </cell>
          <cell r="B2875" t="str">
            <v>ARGAMASSA TRACO 1:2:11 (CIMENTO, CAL E AREIA MEDIA NAO PENEIRADA), PREPARO MECANICO</v>
          </cell>
          <cell r="C2875" t="str">
            <v>M3</v>
          </cell>
          <cell r="D2875">
            <v>203.34</v>
          </cell>
        </row>
        <row r="2876">
          <cell r="A2876">
            <v>6034</v>
          </cell>
          <cell r="B2876" t="str">
            <v>ARGAMASSA TRACO 1:2:11 (CIMENTO, CAL E AREIA MEDIA PENEIRADA), PREPARO MECANICO</v>
          </cell>
          <cell r="C2876" t="str">
            <v>M3</v>
          </cell>
          <cell r="D2876">
            <v>280.31</v>
          </cell>
        </row>
        <row r="2877">
          <cell r="A2877">
            <v>6035</v>
          </cell>
          <cell r="B2877" t="str">
            <v>ARGAMASSA TRACO 1:3:9 (CIMENTO, CAL E AREIA FINA PENEIRADA), PREPAROMECANICO</v>
          </cell>
          <cell r="C2877" t="str">
            <v>M3</v>
          </cell>
          <cell r="D2877">
            <v>323.61</v>
          </cell>
        </row>
        <row r="2878">
          <cell r="A2878">
            <v>6036</v>
          </cell>
          <cell r="B2878" t="str">
            <v>ARGAMASSA TRACO 1:4,5 (CAL E AREIA FINA PENEIRADA), PREPARO MECANICO</v>
          </cell>
          <cell r="C2878" t="str">
            <v>M3</v>
          </cell>
          <cell r="D2878">
            <v>222.44</v>
          </cell>
        </row>
        <row r="2879">
          <cell r="A2879">
            <v>6037</v>
          </cell>
          <cell r="B2879" t="str">
            <v>ARGAMASSA TRACO 1:4 (CAL E AREIA MEDIA NÃO PENEIRADA) + 130KG CIMENTO, PREPARO MECANICO</v>
          </cell>
          <cell r="C2879" t="str">
            <v>M3</v>
          </cell>
          <cell r="D2879">
            <v>220.16</v>
          </cell>
        </row>
        <row r="2880">
          <cell r="A2880">
            <v>6038</v>
          </cell>
          <cell r="B2880" t="str">
            <v>ARGAMASSA TRACO 1:4 (CAL E AREIA MEDIA PENEIRADA), + 130KG DE CIMENTO- PREPARO MECANICO</v>
          </cell>
          <cell r="C2880" t="str">
            <v>M3</v>
          </cell>
          <cell r="D2880">
            <v>297.12</v>
          </cell>
        </row>
        <row r="2881">
          <cell r="A2881">
            <v>6039</v>
          </cell>
          <cell r="B2881" t="str">
            <v>ARGAMASSA TRACO 1:1:4 (CIMENTO, CAL E AREIA MEDIA NAO PENEIRADA), PREPARO MECANICO</v>
          </cell>
          <cell r="C2881" t="str">
            <v>M3</v>
          </cell>
          <cell r="D2881">
            <v>323.44</v>
          </cell>
        </row>
        <row r="2882">
          <cell r="A2882">
            <v>6040</v>
          </cell>
          <cell r="B2882" t="str">
            <v>ARGAMASSA TRACO 1:0,5:5 (CIMENTO, CAL E AREIA MEDIA NAO PENEIRADA), PREPARO MECANICO</v>
          </cell>
          <cell r="C2882" t="str">
            <v>M3</v>
          </cell>
          <cell r="D2882">
            <v>251.02</v>
          </cell>
        </row>
        <row r="2883">
          <cell r="A2883">
            <v>75492</v>
          </cell>
          <cell r="B2883" t="str">
            <v>ARGAMASSA CIMENTO/AREIA MEDIA 1:3 - PREPARO MECANICO (BETONEIRA ELETRICA)</v>
          </cell>
          <cell r="C2883" t="str">
            <v>M3</v>
          </cell>
          <cell r="D2883">
            <v>270.60000000000002</v>
          </cell>
        </row>
        <row r="2884">
          <cell r="A2884">
            <v>75493</v>
          </cell>
          <cell r="B2884" t="str">
            <v>ARGAMASSA CIMENTO/AREIA MEDIA 1:4 - PREPARO MECANICO (BETONEIRA ELETRICA)</v>
          </cell>
          <cell r="C2884" t="str">
            <v>M3</v>
          </cell>
          <cell r="D2884">
            <v>257.58999999999997</v>
          </cell>
        </row>
        <row r="2885">
          <cell r="A2885">
            <v>75494</v>
          </cell>
          <cell r="B2885" t="str">
            <v>ARGAMASSA CIMENTO/AREIA MEDIA 1:5 - PREPARO MECANICO (BETONEIRA ELETRICA)</v>
          </cell>
          <cell r="C2885" t="str">
            <v>M3</v>
          </cell>
          <cell r="D2885">
            <v>235.11</v>
          </cell>
        </row>
        <row r="2886">
          <cell r="A2886">
            <v>75495</v>
          </cell>
          <cell r="B2886" t="str">
            <v>ARGAMASSA CIMENTO AREIA/MEDIA 1:6 - PREPARO MECANICO (BETONEIRA ELETRICA)</v>
          </cell>
          <cell r="C2886" t="str">
            <v>M3</v>
          </cell>
          <cell r="D2886">
            <v>219.37</v>
          </cell>
        </row>
        <row r="2887">
          <cell r="A2887">
            <v>211</v>
          </cell>
          <cell r="B2887" t="str">
            <v>CARGA, DESCARGA E TRANSPORTE DE MATERIAIS</v>
          </cell>
          <cell r="C2887">
            <v>0</v>
          </cell>
          <cell r="D2887">
            <v>0</v>
          </cell>
        </row>
        <row r="2888">
          <cell r="A2888">
            <v>72871</v>
          </cell>
          <cell r="B2888" t="str">
            <v>MOBILIZACAO E INSTALACAO DE 01 EQUIPAMENTO DE SONDAGEM, DISTANCIA ATE10KM</v>
          </cell>
          <cell r="C2888" t="str">
            <v>UN</v>
          </cell>
          <cell r="D2888">
            <v>166.25</v>
          </cell>
        </row>
        <row r="2889">
          <cell r="A2889">
            <v>72872</v>
          </cell>
          <cell r="B2889" t="str">
            <v>MOBILIZACAO E INSTALACAO DE 01 EQUIPAMENTO DE SONDAGEM, DISTANCIA DE 10KM ATE 20KM</v>
          </cell>
          <cell r="C2889" t="str">
            <v>UN</v>
          </cell>
          <cell r="D2889">
            <v>282.35000000000002</v>
          </cell>
        </row>
        <row r="2890">
          <cell r="A2890">
            <v>72873</v>
          </cell>
          <cell r="B2890" t="str">
            <v>MOBILIZACAO E INSTALACAO DE 01 EQUIPAMENTO DE SONDAGEM, DISTANCIA ACIMA DE 20KM</v>
          </cell>
          <cell r="C2890" t="str">
            <v>UN</v>
          </cell>
          <cell r="D2890">
            <v>398.44</v>
          </cell>
        </row>
        <row r="2891">
          <cell r="A2891">
            <v>73901</v>
          </cell>
          <cell r="B2891" t="str">
            <v>TRANSPORTE VERTICAL</v>
          </cell>
          <cell r="C2891">
            <v>0</v>
          </cell>
          <cell r="D2891">
            <v>0</v>
          </cell>
        </row>
        <row r="2892">
          <cell r="A2892" t="str">
            <v>73901/001</v>
          </cell>
          <cell r="B2892" t="str">
            <v>TRANSPORTE VERTICAL MANUAL DE MATERIAIS DIVERSOS A 1ª LAJE</v>
          </cell>
          <cell r="C2892" t="str">
            <v>M3</v>
          </cell>
          <cell r="D2892">
            <v>12</v>
          </cell>
        </row>
        <row r="2893">
          <cell r="A2893" t="str">
            <v>73901/002</v>
          </cell>
          <cell r="B2893" t="str">
            <v>TRANSPORTE VERTICAL MANUAL DE MATERIAIS DIVERSOS A 2ª LAJE</v>
          </cell>
          <cell r="C2893" t="str">
            <v>M3</v>
          </cell>
          <cell r="D2893">
            <v>28.8</v>
          </cell>
        </row>
        <row r="2894">
          <cell r="A2894" t="str">
            <v>73901/003</v>
          </cell>
          <cell r="B2894" t="str">
            <v>TRANSPORTE VERTICAL MANUAL DE MATERIAIS DIVERSOS A 1ª LAJE</v>
          </cell>
          <cell r="C2894" t="str">
            <v>T</v>
          </cell>
          <cell r="D2894">
            <v>24</v>
          </cell>
        </row>
        <row r="2895">
          <cell r="A2895" t="str">
            <v>73901/004</v>
          </cell>
          <cell r="B2895" t="str">
            <v>TRANSPORTE VERTICAL MANUAL DE MATERIAIS DIVERSOS A 2ª LAJE</v>
          </cell>
          <cell r="C2895" t="str">
            <v>T</v>
          </cell>
          <cell r="D2895">
            <v>39.770000000000003</v>
          </cell>
        </row>
        <row r="2896">
          <cell r="A2896">
            <v>74023</v>
          </cell>
          <cell r="B2896" t="str">
            <v>TRANSPORTE HORIZONTAL MANUAL</v>
          </cell>
          <cell r="C2896">
            <v>0</v>
          </cell>
          <cell r="D2896">
            <v>0</v>
          </cell>
        </row>
        <row r="2897">
          <cell r="A2897" t="str">
            <v>74023/001</v>
          </cell>
          <cell r="B2897" t="str">
            <v>TRANSPORTE HORIZONTAL DE MATERIAIS DIVERSOS A 30M</v>
          </cell>
          <cell r="C2897" t="str">
            <v>M3</v>
          </cell>
          <cell r="D2897">
            <v>16.46</v>
          </cell>
        </row>
        <row r="2898">
          <cell r="A2898" t="str">
            <v>74023/002</v>
          </cell>
          <cell r="B2898" t="str">
            <v>TRANSPORTE HORIZONTAL DE MATERIAIS DIVERSOS A 40M</v>
          </cell>
          <cell r="C2898" t="str">
            <v>M3</v>
          </cell>
          <cell r="D2898">
            <v>18.510000000000002</v>
          </cell>
        </row>
        <row r="2899">
          <cell r="A2899" t="str">
            <v>74023/003</v>
          </cell>
          <cell r="B2899" t="str">
            <v>TRANSPORTE HORIZONTAL DE MATERIAIS DIVERSOS A 50M</v>
          </cell>
          <cell r="C2899" t="str">
            <v>M3</v>
          </cell>
          <cell r="D2899">
            <v>19.89</v>
          </cell>
        </row>
        <row r="2900">
          <cell r="A2900" t="str">
            <v>74023/004</v>
          </cell>
          <cell r="B2900" t="str">
            <v>TRANSPORTE HORIZONTAL DE MATERIAIS DIVERSOS A 60M</v>
          </cell>
          <cell r="C2900" t="str">
            <v>M3</v>
          </cell>
          <cell r="D2900">
            <v>20.91</v>
          </cell>
        </row>
        <row r="2901">
          <cell r="A2901" t="str">
            <v>74023/005</v>
          </cell>
          <cell r="B2901" t="str">
            <v>TRANSPORTE HORIZONTAL DE MATERIAIS DIVERSOS A 100M</v>
          </cell>
          <cell r="C2901" t="str">
            <v>M3</v>
          </cell>
          <cell r="D2901">
            <v>27.43</v>
          </cell>
        </row>
        <row r="2902">
          <cell r="A2902" t="str">
            <v>74023/006</v>
          </cell>
          <cell r="B2902" t="str">
            <v>TRANSPORTE HORIZONTAL DE MATERIAIS DIVERSOS A 30M</v>
          </cell>
          <cell r="C2902" t="str">
            <v>T</v>
          </cell>
          <cell r="D2902">
            <v>10.29</v>
          </cell>
        </row>
        <row r="2903">
          <cell r="A2903" t="str">
            <v>74023/007</v>
          </cell>
          <cell r="B2903" t="str">
            <v>TRANSPORTE HORIZONTAL DE MATERIAIS DIVERSOS A 40M</v>
          </cell>
          <cell r="C2903" t="str">
            <v>T</v>
          </cell>
          <cell r="D2903">
            <v>11.31</v>
          </cell>
        </row>
        <row r="2904">
          <cell r="A2904" t="str">
            <v>74023/008</v>
          </cell>
          <cell r="B2904" t="str">
            <v>TRANSPORTE HORIZONTAL DE MATERIAIS DIVERSOS A 50M</v>
          </cell>
          <cell r="C2904" t="str">
            <v>T</v>
          </cell>
          <cell r="D2904">
            <v>12.34</v>
          </cell>
        </row>
        <row r="2905">
          <cell r="A2905" t="str">
            <v>74023/009</v>
          </cell>
          <cell r="B2905" t="str">
            <v>TRANSPORTE HORIZONTAL DE MATERIAIS DIVERSOS A 60M</v>
          </cell>
          <cell r="C2905" t="str">
            <v>T</v>
          </cell>
          <cell r="D2905">
            <v>13.37</v>
          </cell>
        </row>
        <row r="2906">
          <cell r="A2906" t="str">
            <v>74023/010</v>
          </cell>
          <cell r="B2906" t="str">
            <v>TRANSPORTE HORIZONTAL DE MATERIAIS DIVERSOS A 100M</v>
          </cell>
          <cell r="C2906" t="str">
            <v>T</v>
          </cell>
          <cell r="D2906">
            <v>16.8</v>
          </cell>
        </row>
        <row r="2907">
          <cell r="A2907">
            <v>212</v>
          </cell>
          <cell r="B2907" t="str">
            <v>LIMPEZA E ARREMATES FINAIS</v>
          </cell>
          <cell r="C2907">
            <v>0</v>
          </cell>
          <cell r="D2907">
            <v>0</v>
          </cell>
        </row>
        <row r="2908">
          <cell r="A2908">
            <v>9537</v>
          </cell>
          <cell r="B2908" t="str">
            <v>LIMPEZA FINAL DA OBRA</v>
          </cell>
          <cell r="C2908" t="str">
            <v>M2</v>
          </cell>
          <cell r="D2908">
            <v>1.1100000000000001</v>
          </cell>
        </row>
        <row r="2909">
          <cell r="A2909">
            <v>73745</v>
          </cell>
          <cell r="B2909" t="str">
            <v>LIMPEZAS DE SUPERFICIES</v>
          </cell>
          <cell r="C2909">
            <v>0</v>
          </cell>
          <cell r="D2909">
            <v>0</v>
          </cell>
        </row>
        <row r="2910">
          <cell r="A2910" t="str">
            <v>73745/001</v>
          </cell>
          <cell r="B2910" t="str">
            <v>LIMPEZA DE ESTRUTURAL DE ACO OU CONCRETO COM JATEAMENTO DE AREIA</v>
          </cell>
          <cell r="C2910" t="str">
            <v>M2</v>
          </cell>
          <cell r="D2910">
            <v>5.58</v>
          </cell>
        </row>
        <row r="2911">
          <cell r="A2911">
            <v>73800</v>
          </cell>
          <cell r="B2911" t="str">
            <v>POLIMENTO DE PISOS</v>
          </cell>
          <cell r="C2911">
            <v>0</v>
          </cell>
          <cell r="D2911">
            <v>0</v>
          </cell>
        </row>
        <row r="2912">
          <cell r="A2912" t="str">
            <v>73800/001</v>
          </cell>
          <cell r="B2912" t="str">
            <v>LIMPEZA E POLIMENTO MECANIZADO EM PISO ALTA RESISTENCIA, UTILIZANDO ESTUQUE COM ADESIVO, CIMENTO BRANCO E CORANTE</v>
          </cell>
          <cell r="C2912" t="str">
            <v>M2</v>
          </cell>
          <cell r="D2912">
            <v>22.09</v>
          </cell>
        </row>
        <row r="2913">
          <cell r="A2913">
            <v>73806</v>
          </cell>
          <cell r="B2913" t="str">
            <v>LIMPEZA DE SUPERFICIES</v>
          </cell>
          <cell r="C2913">
            <v>0</v>
          </cell>
          <cell r="D2913">
            <v>0</v>
          </cell>
        </row>
        <row r="2914">
          <cell r="A2914" t="str">
            <v>73806/001</v>
          </cell>
          <cell r="B2914" t="str">
            <v>LIMPEZA DE SUPERFICIES COM JATO DE ALTA PRESSAO DE AR E AGUA</v>
          </cell>
          <cell r="C2914" t="str">
            <v>M2</v>
          </cell>
          <cell r="D2914">
            <v>0.73</v>
          </cell>
        </row>
        <row r="2915">
          <cell r="A2915">
            <v>73948</v>
          </cell>
          <cell r="B2915" t="str">
            <v>LIMPEZA DIVERSAS DA OBRA</v>
          </cell>
          <cell r="C2915">
            <v>0</v>
          </cell>
          <cell r="D2915">
            <v>0</v>
          </cell>
        </row>
        <row r="2916">
          <cell r="A2916" t="str">
            <v>73948/001</v>
          </cell>
          <cell r="B2916" t="str">
            <v>LIMPEZA REVESTIMENTO PLASTICO EM PAREDE</v>
          </cell>
          <cell r="C2916" t="str">
            <v>M2</v>
          </cell>
          <cell r="D2916">
            <v>7.95</v>
          </cell>
        </row>
        <row r="2917">
          <cell r="A2917" t="str">
            <v>73948/002</v>
          </cell>
          <cell r="B2917" t="str">
            <v>LIMPEZA/PREPARO SUPERFICIE CONCRETO P/PINTURA</v>
          </cell>
          <cell r="C2917" t="str">
            <v>M2</v>
          </cell>
          <cell r="D2917">
            <v>3.72</v>
          </cell>
        </row>
        <row r="2918">
          <cell r="A2918" t="str">
            <v>73948/003</v>
          </cell>
          <cell r="B2918" t="str">
            <v>LIMPEZA AZULEJO</v>
          </cell>
          <cell r="C2918" t="str">
            <v>M2</v>
          </cell>
          <cell r="D2918">
            <v>2.62</v>
          </cell>
        </row>
        <row r="2919">
          <cell r="A2919" t="str">
            <v>73948/004</v>
          </cell>
          <cell r="B2919" t="str">
            <v>LIMPEZA E LAVAGEM DE PASTILHAS</v>
          </cell>
          <cell r="C2919" t="str">
            <v>M2</v>
          </cell>
          <cell r="D2919">
            <v>3.72</v>
          </cell>
        </row>
        <row r="2920">
          <cell r="A2920" t="str">
            <v>73948/005</v>
          </cell>
          <cell r="B2920" t="str">
            <v>LIMPEZA CHAPA MELAMINICA EM PAREDE</v>
          </cell>
          <cell r="C2920" t="str">
            <v>M2</v>
          </cell>
          <cell r="D2920">
            <v>2.71</v>
          </cell>
        </row>
        <row r="2921">
          <cell r="A2921" t="str">
            <v>73948/006</v>
          </cell>
          <cell r="B2921" t="str">
            <v>LIMPEZA LAMBRI ALUMINIO</v>
          </cell>
          <cell r="C2921" t="str">
            <v>M2</v>
          </cell>
          <cell r="D2921">
            <v>6.1</v>
          </cell>
        </row>
        <row r="2922">
          <cell r="A2922" t="str">
            <v>73948/007</v>
          </cell>
          <cell r="B2922" t="str">
            <v>LIMPEZA ESQUADRIA FERRO C/SOLVENTE</v>
          </cell>
          <cell r="C2922" t="str">
            <v>M2</v>
          </cell>
          <cell r="D2922">
            <v>10.69</v>
          </cell>
        </row>
        <row r="2923">
          <cell r="A2923" t="str">
            <v>73948/008</v>
          </cell>
          <cell r="B2923" t="str">
            <v>LIMPEZA VIDRO COMUM</v>
          </cell>
          <cell r="C2923" t="str">
            <v>M2</v>
          </cell>
          <cell r="D2923">
            <v>5.15</v>
          </cell>
        </row>
        <row r="2924">
          <cell r="A2924" t="str">
            <v>73948/009</v>
          </cell>
          <cell r="B2924" t="str">
            <v>LIMPEZA FORRO</v>
          </cell>
          <cell r="C2924" t="str">
            <v>M2</v>
          </cell>
          <cell r="D2924">
            <v>10.57</v>
          </cell>
        </row>
        <row r="2925">
          <cell r="A2925" t="str">
            <v>73948/010</v>
          </cell>
          <cell r="B2925" t="str">
            <v>LIMPEZA PISO MARMORE/GRANITO</v>
          </cell>
          <cell r="C2925" t="str">
            <v>M2</v>
          </cell>
          <cell r="D2925">
            <v>10.01</v>
          </cell>
        </row>
        <row r="2926">
          <cell r="A2926" t="str">
            <v>73948/011</v>
          </cell>
          <cell r="B2926" t="str">
            <v>LIMPEZA PISO CERAMICO</v>
          </cell>
          <cell r="C2926" t="str">
            <v>M2</v>
          </cell>
          <cell r="D2926">
            <v>9.0299999999999994</v>
          </cell>
        </row>
        <row r="2927">
          <cell r="A2927" t="str">
            <v>73948/012</v>
          </cell>
          <cell r="B2927" t="str">
            <v>LIMPEZA PISO PLACA BORRACHA C/ENCERAMENTO</v>
          </cell>
          <cell r="C2927" t="str">
            <v>M2</v>
          </cell>
          <cell r="D2927">
            <v>11.83</v>
          </cell>
        </row>
        <row r="2928">
          <cell r="A2928" t="str">
            <v>73948/013</v>
          </cell>
          <cell r="B2928" t="str">
            <v>LIMPEZA PISO PLACA BORRACHA</v>
          </cell>
          <cell r="C2928" t="str">
            <v>M2</v>
          </cell>
          <cell r="D2928">
            <v>4.29</v>
          </cell>
        </row>
        <row r="2929">
          <cell r="A2929" t="str">
            <v>73948/014</v>
          </cell>
          <cell r="B2929" t="str">
            <v>LIMPEZA PISO CIMENTADO</v>
          </cell>
          <cell r="C2929" t="str">
            <v>M2</v>
          </cell>
          <cell r="D2929">
            <v>5.41</v>
          </cell>
        </row>
        <row r="2930">
          <cell r="A2930" t="str">
            <v>73948/015</v>
          </cell>
          <cell r="B2930" t="str">
            <v>LIMPEZA PISO MARMORITE/GRANILITE</v>
          </cell>
          <cell r="C2930" t="str">
            <v>M2</v>
          </cell>
          <cell r="D2930">
            <v>6.3</v>
          </cell>
        </row>
        <row r="2931">
          <cell r="A2931" t="str">
            <v>73948/016</v>
          </cell>
          <cell r="B2931" t="str">
            <v>LIMPEZA MANUAL DO TERRENO (C/ RASPAGEM SUPERFICIAL)</v>
          </cell>
          <cell r="C2931" t="str">
            <v>M2</v>
          </cell>
          <cell r="D2931">
            <v>1.71</v>
          </cell>
        </row>
        <row r="2932">
          <cell r="A2932">
            <v>74086</v>
          </cell>
          <cell r="B2932" t="str">
            <v>LIMPEZA DIVERSAS DA OBRA</v>
          </cell>
          <cell r="C2932">
            <v>0</v>
          </cell>
          <cell r="D2932">
            <v>0</v>
          </cell>
        </row>
        <row r="2933">
          <cell r="A2933" t="str">
            <v>74086/001</v>
          </cell>
          <cell r="B2933" t="str">
            <v>LIMPEZA LOUCAS E METAIS</v>
          </cell>
          <cell r="C2933" t="str">
            <v>UN</v>
          </cell>
          <cell r="D2933">
            <v>11.51</v>
          </cell>
        </row>
        <row r="2934">
          <cell r="A2934">
            <v>74243</v>
          </cell>
          <cell r="B2934" t="str">
            <v>LIMPEZA GERAL DE QUADRA POLIESPORTIVA</v>
          </cell>
          <cell r="C2934">
            <v>0</v>
          </cell>
          <cell r="D2934">
            <v>0</v>
          </cell>
        </row>
        <row r="2935">
          <cell r="A2935" t="str">
            <v>74243/001</v>
          </cell>
          <cell r="B2935" t="str">
            <v>LIMPEZA GERAL DE QUADRA POLIESPORTIVA</v>
          </cell>
          <cell r="C2935" t="str">
            <v>M2</v>
          </cell>
          <cell r="D2935">
            <v>0.96</v>
          </cell>
        </row>
        <row r="2936">
          <cell r="A2936">
            <v>215</v>
          </cell>
          <cell r="B2936" t="str">
            <v>ABERTURA DE POCO | CISTERNA OU CACIMBA |</v>
          </cell>
          <cell r="C2936">
            <v>0</v>
          </cell>
          <cell r="D2936">
            <v>0</v>
          </cell>
        </row>
        <row r="2937">
          <cell r="A2937">
            <v>74163</v>
          </cell>
          <cell r="B2937" t="str">
            <v>PERFURACAO DE POCO</v>
          </cell>
          <cell r="C2937">
            <v>0</v>
          </cell>
          <cell r="D2937">
            <v>0</v>
          </cell>
        </row>
        <row r="2938">
          <cell r="A2938" t="str">
            <v>74163/001</v>
          </cell>
          <cell r="B2938" t="str">
            <v>PERFURACAO DE POCO COM PERFURATRIZ PNEUMATICA</v>
          </cell>
          <cell r="C2938" t="str">
            <v>M</v>
          </cell>
          <cell r="D2938">
            <v>19.79</v>
          </cell>
        </row>
        <row r="2939">
          <cell r="A2939" t="str">
            <v>74163/002</v>
          </cell>
          <cell r="B2939" t="str">
            <v>PERFURACAO DE POCO COM PERFURATRIZ A PERCUSSAO</v>
          </cell>
          <cell r="C2939" t="str">
            <v>M</v>
          </cell>
          <cell r="D2939">
            <v>43.76</v>
          </cell>
        </row>
        <row r="2940">
          <cell r="A2940">
            <v>216</v>
          </cell>
          <cell r="B2940" t="str">
            <v>POCO TUBULAR PROFUNDO</v>
          </cell>
          <cell r="C2940">
            <v>0</v>
          </cell>
          <cell r="D2940">
            <v>0</v>
          </cell>
        </row>
        <row r="2941">
          <cell r="A2941">
            <v>40841</v>
          </cell>
          <cell r="B2941" t="str">
            <v>ABRACADEIRA P/POCOS PROFUNDOS</v>
          </cell>
          <cell r="C2941" t="str">
            <v>UN</v>
          </cell>
          <cell r="D2941">
            <v>63.51</v>
          </cell>
        </row>
        <row r="2942">
          <cell r="A2942">
            <v>318</v>
          </cell>
          <cell r="B2942" t="str">
            <v>OUTROS</v>
          </cell>
          <cell r="C2942">
            <v>0</v>
          </cell>
          <cell r="D2942">
            <v>0</v>
          </cell>
        </row>
        <row r="2943">
          <cell r="A2943">
            <v>5962</v>
          </cell>
          <cell r="B2943" t="str">
            <v>TANQUE ESTACIONARIO TAA -MACARICO CAP 20 000 L - DEPRECIACAO E JUROS</v>
          </cell>
          <cell r="C2943" t="str">
            <v>UN</v>
          </cell>
          <cell r="D2943">
            <v>6.62</v>
          </cell>
        </row>
        <row r="2944">
          <cell r="A2944">
            <v>6391</v>
          </cell>
          <cell r="B2944" t="str">
            <v>SOLDA TOPO DESCENDENTE CHANFRADA ESPESSURA=1/4" CHAPA/PERFIL/TUBO ACOCOM CONVERSOR DIESEL.</v>
          </cell>
          <cell r="C2944" t="str">
            <v>M</v>
          </cell>
          <cell r="D2944">
            <v>62.71</v>
          </cell>
        </row>
        <row r="2945">
          <cell r="A2945">
            <v>71516</v>
          </cell>
          <cell r="B2945" t="str">
            <v>CONJUNTO DE MANGUEIRA PARA COMBATE A INCENDIO EM FIBRA DE POLIESTER PURA, COM 1.1/2", REVESTIDA INTERNAMENTE, COM 2 LANCES DE 15M CADA</v>
          </cell>
          <cell r="C2945" t="str">
            <v>UN</v>
          </cell>
          <cell r="D2945">
            <v>478.34</v>
          </cell>
        </row>
        <row r="2946">
          <cell r="A2946">
            <v>73289</v>
          </cell>
          <cell r="B2946" t="str">
            <v>CUSTOS C/MATRIAL-AQUECEDOR DE FLUIDO TERMICO C/CALDEIRA</v>
          </cell>
          <cell r="C2946" t="str">
            <v>H</v>
          </cell>
          <cell r="D2946">
            <v>4.6399999999999997</v>
          </cell>
        </row>
        <row r="2947">
          <cell r="A2947">
            <v>73360</v>
          </cell>
          <cell r="B2947" t="str">
            <v>AQUECEDOR DE FLUIDO TERMICO C/CALDEIRA - CHP</v>
          </cell>
          <cell r="C2947" t="str">
            <v>CHP</v>
          </cell>
          <cell r="D2947">
            <v>12.29</v>
          </cell>
        </row>
        <row r="2948">
          <cell r="A2948">
            <v>73916</v>
          </cell>
          <cell r="B2948" t="str">
            <v>´PLACA DE IDENTIFICAÇÃO</v>
          </cell>
          <cell r="C2948">
            <v>0</v>
          </cell>
          <cell r="D2948">
            <v>0</v>
          </cell>
        </row>
        <row r="2949">
          <cell r="A2949" t="str">
            <v>73916/001</v>
          </cell>
          <cell r="B2949" t="str">
            <v>PLACA DE IDENTIFICAÇÃO EM CHAPA GALVANIZADA NUM. 18, 12X18CM</v>
          </cell>
          <cell r="C2949" t="str">
            <v>UN</v>
          </cell>
          <cell r="D2949">
            <v>30.8</v>
          </cell>
        </row>
        <row r="2950">
          <cell r="A2950" t="str">
            <v>73916/002</v>
          </cell>
          <cell r="B2950" t="str">
            <v>PLACA ESMALTADA PARA IDENTIFICAÇÃO NR DE RUA, DIMENSÕES 45X25CM</v>
          </cell>
          <cell r="C2950" t="str">
            <v>UN</v>
          </cell>
          <cell r="D2950">
            <v>78.569999999999993</v>
          </cell>
        </row>
        <row r="2951">
          <cell r="A2951" t="str">
            <v>73916/003</v>
          </cell>
          <cell r="B2951" t="str">
            <v>PLACA DE IDENTIFICAÇÃO EM CHAPA GALVANIZADA NUM. 18, DIMENSÕES 8X12CM</v>
          </cell>
          <cell r="C2951" t="str">
            <v>UN</v>
          </cell>
          <cell r="D2951">
            <v>15.36</v>
          </cell>
        </row>
        <row r="2952">
          <cell r="A2952">
            <v>74029</v>
          </cell>
          <cell r="B2952" t="str">
            <v>BETONEIRAS</v>
          </cell>
          <cell r="C2952">
            <v>0</v>
          </cell>
          <cell r="D2952">
            <v>0</v>
          </cell>
        </row>
        <row r="2953">
          <cell r="A2953" t="str">
            <v>74029/001</v>
          </cell>
          <cell r="B2953" t="str">
            <v>BETONEIRA DIESEL 580L (CP) MISTURA SECA, CARREGAMENTO MECANICO E TAMBOR REVERSÍVEL. - EXCLUSIVE OPERADOR</v>
          </cell>
          <cell r="C2953" t="str">
            <v>H</v>
          </cell>
          <cell r="D2953">
            <v>13.52</v>
          </cell>
        </row>
        <row r="2954">
          <cell r="A2954" t="str">
            <v>74029/002</v>
          </cell>
          <cell r="B2954" t="str">
            <v>BETONEIRA DIESEL, 580L (CI) MISTURA SECA, CARREGADOR MECANICO E TAMBORREVERSÍVEL.- EXCLUSIVE OPERADOR</v>
          </cell>
          <cell r="C2954" t="str">
            <v>H</v>
          </cell>
          <cell r="D2954">
            <v>4.92</v>
          </cell>
        </row>
        <row r="2955">
          <cell r="A2955">
            <v>74030</v>
          </cell>
          <cell r="B2955" t="str">
            <v>GUINDASTES E/OU BRAÇO MECÂNICO</v>
          </cell>
          <cell r="C2955">
            <v>0</v>
          </cell>
          <cell r="D2955">
            <v>0</v>
          </cell>
        </row>
        <row r="2956">
          <cell r="A2956" t="str">
            <v>74030/001</v>
          </cell>
          <cell r="B2956" t="str">
            <v>GUINDAUTO (CI) CAP.3,5 TON., MONTADO SOBRE CAMINHÃO TOCO (EXCL. O CAMINHÃO) APROX.2,0M DE ALCANCE HORIZONTAL, 7,0 NA VERTICAL. EXCL. OPERADOR.</v>
          </cell>
          <cell r="C2956" t="str">
            <v>H</v>
          </cell>
          <cell r="D2956">
            <v>16.989999999999998</v>
          </cell>
        </row>
        <row r="2957">
          <cell r="A2957" t="str">
            <v>74030/002</v>
          </cell>
          <cell r="B2957" t="str">
            <v>GUINDAUTO (CP) CARGA MAX 3,25T (A 2M) E 1,62T (A 4M), ALTURA MAX = 6,6M, MONTADO SOBRE CAMINHÃO TOCO (EXCL. O CAMINHÃO E OPERADOR).</v>
          </cell>
          <cell r="C2957" t="str">
            <v>H</v>
          </cell>
          <cell r="D2957">
            <v>19.21</v>
          </cell>
        </row>
        <row r="2958">
          <cell r="A2958">
            <v>74032</v>
          </cell>
          <cell r="B2958" t="str">
            <v>ESCAVADEIRA</v>
          </cell>
          <cell r="C2958">
            <v>0</v>
          </cell>
          <cell r="D2958">
            <v>0</v>
          </cell>
        </row>
        <row r="2959">
          <cell r="A2959" t="str">
            <v>74032/001</v>
          </cell>
          <cell r="B2959" t="str">
            <v>ESCAVADEIRA HIDRAULICA SOBRE ESTEIRAS 110HP A DIESEL - CHP - INCLUSIVEOPERADOR</v>
          </cell>
          <cell r="C2959" t="str">
            <v>CHP</v>
          </cell>
          <cell r="D2959">
            <v>152.56</v>
          </cell>
        </row>
        <row r="2960">
          <cell r="A2960" t="str">
            <v>74032/002</v>
          </cell>
          <cell r="B2960" t="str">
            <v>ESCAVADEIRA HIDRAULICA SOBRE ESTEIRAS 110HP A DIESEL - CHI - INCLUISVEOPERADOR</v>
          </cell>
          <cell r="C2960" t="str">
            <v>CHI</v>
          </cell>
          <cell r="D2960">
            <v>65.069999999999993</v>
          </cell>
        </row>
        <row r="2961">
          <cell r="A2961">
            <v>74035</v>
          </cell>
          <cell r="B2961" t="str">
            <v>CARREGADOR FRONTAL / PÁ CARREGADEIRA</v>
          </cell>
          <cell r="C2961">
            <v>0</v>
          </cell>
          <cell r="D2961">
            <v>0</v>
          </cell>
        </row>
        <row r="2962">
          <cell r="A2962" t="str">
            <v>74035/001</v>
          </cell>
          <cell r="B2962" t="str">
            <v>CARREGADOR FRONTAL (PA CARREGADEIRA) SOBRE RODAS 105HP CAPACIDADE DA CAÇAMBA 1,4 A 1,7M3 - CHP - INCLUSIVE OPERADOR</v>
          </cell>
          <cell r="C2962" t="str">
            <v>H</v>
          </cell>
          <cell r="D2962">
            <v>103.54</v>
          </cell>
        </row>
        <row r="2963">
          <cell r="A2963">
            <v>74036</v>
          </cell>
          <cell r="B2963" t="str">
            <v>TRATOR</v>
          </cell>
          <cell r="C2963">
            <v>0</v>
          </cell>
          <cell r="D2963">
            <v>0</v>
          </cell>
        </row>
        <row r="2964">
          <cell r="A2964" t="str">
            <v>74036/001</v>
          </cell>
          <cell r="B2964" t="str">
            <v>TRATOR DE ESTEIRAS, 153HP - CHI - INCLUSIVE OPERADOR</v>
          </cell>
          <cell r="C2964" t="str">
            <v>H</v>
          </cell>
          <cell r="D2964">
            <v>99.17</v>
          </cell>
        </row>
        <row r="2965">
          <cell r="A2965" t="str">
            <v>74036/002</v>
          </cell>
          <cell r="B2965" t="str">
            <v>TRATOR ESTEIRAS DIESEL 140CV - CHP - INCLUSIVE OPERADOR</v>
          </cell>
          <cell r="C2965" t="str">
            <v>H</v>
          </cell>
          <cell r="D2965">
            <v>226.43</v>
          </cell>
        </row>
        <row r="2966">
          <cell r="A2966">
            <v>74037</v>
          </cell>
          <cell r="B2966" t="str">
            <v>CAMINHÃO</v>
          </cell>
          <cell r="C2966">
            <v>0</v>
          </cell>
          <cell r="D2966">
            <v>0</v>
          </cell>
        </row>
        <row r="2967">
          <cell r="A2967" t="str">
            <v>74037/001</v>
          </cell>
          <cell r="B2967" t="str">
            <v>CAMINHÃO BASCULANTE TOCO 4M3, MOTOR DIESEL 160CV COM MOTORISTA</v>
          </cell>
          <cell r="C2967" t="str">
            <v>H</v>
          </cell>
          <cell r="D2967">
            <v>75.17</v>
          </cell>
        </row>
        <row r="2968">
          <cell r="A2968" t="str">
            <v>74037/002</v>
          </cell>
          <cell r="B2968" t="str">
            <v>CAMINHÃO TOCO, CARROCERIA FIXA ABERTA MADEIRA, MOTOR DIESEL - CHI - COM MOTORISTA</v>
          </cell>
          <cell r="C2968" t="str">
            <v>CHI</v>
          </cell>
          <cell r="D2968">
            <v>27.45</v>
          </cell>
        </row>
        <row r="2969">
          <cell r="A2969" t="str">
            <v>74037/003</v>
          </cell>
          <cell r="B2969" t="str">
            <v>CAMINHÃO TOCO, CARROCERIA FIXA ABERTA DE MADEIRA, MOTOR A DIESEL - CHP- COM MOTORISTA</v>
          </cell>
          <cell r="C2969" t="str">
            <v>CHP</v>
          </cell>
          <cell r="D2969">
            <v>76.959999999999994</v>
          </cell>
        </row>
        <row r="2970">
          <cell r="A2970">
            <v>74040</v>
          </cell>
          <cell r="B2970" t="str">
            <v>SOQUETE COMPACTADOR</v>
          </cell>
          <cell r="C2970">
            <v>0</v>
          </cell>
          <cell r="D2970">
            <v>0</v>
          </cell>
        </row>
        <row r="2971">
          <cell r="A2971" t="str">
            <v>74040/001</v>
          </cell>
          <cell r="B2971" t="str">
            <v>SOQUETE COMPACTADOR 72KG GASOLINA, 3HP (CHP) EXCLUSIVE OPERADOR.</v>
          </cell>
          <cell r="C2971" t="str">
            <v>H</v>
          </cell>
          <cell r="D2971">
            <v>8.09</v>
          </cell>
        </row>
        <row r="2972">
          <cell r="A2972" t="str">
            <v>74040/002</v>
          </cell>
          <cell r="B2972" t="str">
            <v>SOQUETE COMPACTADOR 72KG, GASOLINA, 3HP, (CHI), EXCLUSIVE OPERADOR.</v>
          </cell>
          <cell r="C2972" t="str">
            <v>H</v>
          </cell>
          <cell r="D2972">
            <v>3.12</v>
          </cell>
        </row>
        <row r="2973">
          <cell r="A2973">
            <v>321</v>
          </cell>
          <cell r="B2973" t="str">
            <v>COMPOSICAO SERVICO MIGRACAO</v>
          </cell>
          <cell r="C2973">
            <v>0</v>
          </cell>
          <cell r="D2973">
            <v>0</v>
          </cell>
        </row>
        <row r="2974">
          <cell r="A2974">
            <v>660</v>
          </cell>
          <cell r="B2974" t="str">
            <v>CONCRETO DOSADO 10 MPA SOMENTE MATERIAIS INCL 5% PERDAS</v>
          </cell>
          <cell r="C2974" t="str">
            <v>M3</v>
          </cell>
          <cell r="D2974">
            <v>229.35</v>
          </cell>
        </row>
        <row r="2975">
          <cell r="A2975">
            <v>661</v>
          </cell>
          <cell r="B2975" t="str">
            <v>CONCRETO DOSADO 15 MPA SOMENTE MATERIAIS INCL 5% PERDAS</v>
          </cell>
          <cell r="C2975" t="str">
            <v>M3</v>
          </cell>
          <cell r="D2975">
            <v>246.66</v>
          </cell>
        </row>
        <row r="2976">
          <cell r="A2976">
            <v>1847</v>
          </cell>
          <cell r="B2976" t="str">
            <v>ARGAMASSA CIMENTO/AREIA GROSSA SEM PENEIRAR 1:3 PREPARO MANUAL</v>
          </cell>
          <cell r="C2976" t="str">
            <v>M3</v>
          </cell>
          <cell r="D2976">
            <v>317.95</v>
          </cell>
        </row>
        <row r="2977">
          <cell r="A2977">
            <v>1852</v>
          </cell>
          <cell r="B2977" t="str">
            <v>ARGAMASSA CIMENTO/AREIA GROSSA 1:6 C/PREPARO MANUAL</v>
          </cell>
          <cell r="C2977" t="str">
            <v>M3</v>
          </cell>
          <cell r="D2977">
            <v>233.89</v>
          </cell>
        </row>
        <row r="2978">
          <cell r="A2978">
            <v>1855</v>
          </cell>
          <cell r="B2978" t="str">
            <v>ARGAMASSA MISTA CIMENTO/CAL HIDRATADA/AREIA FINA 1:2:9</v>
          </cell>
          <cell r="C2978" t="str">
            <v>M3</v>
          </cell>
          <cell r="D2978">
            <v>243.61</v>
          </cell>
        </row>
        <row r="2979">
          <cell r="A2979">
            <v>1857</v>
          </cell>
          <cell r="B2979" t="str">
            <v>ABERTURA/ENCHIM RASGO ALVEN P/DUTOS D=1/2" A 1 1/2" ARG CIM/C.HID/AREIA 1:2:9</v>
          </cell>
          <cell r="C2979" t="str">
            <v>M</v>
          </cell>
          <cell r="D2979">
            <v>2.65</v>
          </cell>
        </row>
        <row r="2980">
          <cell r="A2980">
            <v>1980</v>
          </cell>
          <cell r="B2980" t="str">
            <v>FORMA MADEIRA 1,4 VEZES PINHO 3A ESP=2,5CM P/PECAS CONCRETOARMADO INCL FORN MATERIAIS E DESMOLDAGEM EXCL ESCORAMENTO.</v>
          </cell>
          <cell r="C2980" t="str">
            <v>M2</v>
          </cell>
          <cell r="D2980">
            <v>35.54</v>
          </cell>
        </row>
        <row r="2981">
          <cell r="A2981">
            <v>2596</v>
          </cell>
          <cell r="B2981" t="str">
            <v>BARRA DE ACO CA-25 REDONDA DIAM DE 6,3 A 8,00MM (1/4 A 5/16) SEMSALIENCIA OU MOSSA</v>
          </cell>
          <cell r="C2981" t="str">
            <v>KG</v>
          </cell>
          <cell r="D2981">
            <v>4.32</v>
          </cell>
        </row>
        <row r="2982">
          <cell r="A2982">
            <v>2913</v>
          </cell>
          <cell r="B2982" t="str">
            <v>BETONEIRA MOTOR GAS P/320L MIST SECA (CP) CARREG MEC E TAMBOR REVERSI-VEL - EXCL OPERADOR</v>
          </cell>
          <cell r="C2982" t="str">
            <v>H</v>
          </cell>
          <cell r="D2982">
            <v>8.1300000000000008</v>
          </cell>
        </row>
        <row r="2983">
          <cell r="A2983">
            <v>2963</v>
          </cell>
          <cell r="B2983" t="str">
            <v>RETRO-ESCAVADEIRA DIESEL 75CV (CP) INCL OPERADOR-CAPAC CACAMBA 0,76M3</v>
          </cell>
          <cell r="C2983" t="str">
            <v>H</v>
          </cell>
          <cell r="D2983">
            <v>84.83</v>
          </cell>
        </row>
        <row r="2984">
          <cell r="A2984">
            <v>3061</v>
          </cell>
          <cell r="B2984" t="str">
            <v>ESCAVACAO MEC VALA N ESCOR MAT 1A CAT C/RETROESCAV ATE 1,50MEXCL ESGOTAMENTO</v>
          </cell>
          <cell r="C2984" t="str">
            <v>M3</v>
          </cell>
          <cell r="D2984">
            <v>4.6399999999999997</v>
          </cell>
        </row>
        <row r="2985">
          <cell r="A2985">
            <v>3062</v>
          </cell>
          <cell r="B2985" t="str">
            <v>ESCAVACAO MEC DE VALA NAO ESCORADA EM MATERIAL DE 1A CATEGORIA COM PROFUNDIDADE DE 1,5 ATE 3M COM RETROESCAVADEIRA 75HP, SEM ESGOTAMENTO.</v>
          </cell>
          <cell r="C2985" t="str">
            <v>M3</v>
          </cell>
          <cell r="D2985">
            <v>5.62</v>
          </cell>
        </row>
        <row r="2986">
          <cell r="A2986">
            <v>3063</v>
          </cell>
          <cell r="B2986" t="str">
            <v>ESCAV MEC VALA ESCORADA ATE 1,50M C/RETRO MAT 1A COM REDUTOR (C/PEDRAS/ INST PREDIAIS/OUTROS REDUT PRODUTIV) - EXCL. ESGOT/ESCORAM</v>
          </cell>
          <cell r="C2986" t="str">
            <v>M3</v>
          </cell>
          <cell r="D2986">
            <v>14.38</v>
          </cell>
        </row>
        <row r="2987">
          <cell r="A2987">
            <v>3065</v>
          </cell>
          <cell r="B2987" t="str">
            <v>ESCAV MEC.VALA ESCORADA C/RETRO DE 1,5 A 3M PROF MAT 1A COM REDUTOR (PEDRAS/INST PREDIAIS/OUTROS REDUT PRODUTIV) - EXCL. ESGOTAM / ESCORAMENTO.</v>
          </cell>
          <cell r="C2987" t="str">
            <v>M3</v>
          </cell>
          <cell r="D2987">
            <v>18.440000000000001</v>
          </cell>
        </row>
        <row r="2988">
          <cell r="A2988">
            <v>3066</v>
          </cell>
          <cell r="B2988" t="str">
            <v>ESCAVACAO MEC.VALA N ESCOR ATE 1,5M C/RETRO MAT 1A (C/PEDRAS/INST PREDIAIS/OUTROS REDUT PRODUTIV OU CAVAS FUNDACAO) - EXCL ESGOTAMENTO</v>
          </cell>
          <cell r="C2988" t="str">
            <v>M3</v>
          </cell>
          <cell r="D2988">
            <v>11.74</v>
          </cell>
        </row>
        <row r="2989">
          <cell r="A2989">
            <v>3069</v>
          </cell>
          <cell r="B2989" t="str">
            <v>ESCAVACAO MEC. VALA N ESCOR MAT 1A C/RETRO ENTRE 1,5 E 3MC/ REDUTOR(PEDRAS/INST PREDIAIS/OUTROS REDUTORES PRODUTIV OU CAVAS FUNDACAO) EXCL ESGOTAMENTO.</v>
          </cell>
          <cell r="C2989" t="str">
            <v>M3</v>
          </cell>
          <cell r="D2989">
            <v>14.28</v>
          </cell>
        </row>
        <row r="2990">
          <cell r="A2990">
            <v>3070</v>
          </cell>
          <cell r="B2990" t="str">
            <v>ESCAVACAO MEC DE VALA ESCORADA COM RETRO 75 HP, EM MATERIAL DE 1A CATEGORIA ATÉ 1,5M DE PROFUNDIDADE, EXCLUINDO ESGOTAMENTO E ESCORAMENTO.</v>
          </cell>
          <cell r="C2990" t="str">
            <v>M3</v>
          </cell>
          <cell r="D2990">
            <v>5.41</v>
          </cell>
        </row>
        <row r="2991">
          <cell r="A2991">
            <v>3071</v>
          </cell>
          <cell r="B2991" t="str">
            <v>ESCAVACAO MEC.VALA ESCORADA MAT 1A CAT C/RETRO DE 1,5 A 3M- EXCLUSIVEESGOT E ESCORAMENTO</v>
          </cell>
          <cell r="C2991" t="str">
            <v>M3</v>
          </cell>
          <cell r="D2991">
            <v>6.89</v>
          </cell>
        </row>
        <row r="2992">
          <cell r="A2992">
            <v>3496</v>
          </cell>
          <cell r="B2992" t="str">
            <v>ALUGUEL ELEVADOR EQUIPADO P/TRANSP CONCR A 10M ALT-CP-S/OPERADOR COM GUINCHO DE 10CV 16M TORRE DESMONTAVEL CACAMBA AUTOMATICA DE 550L FUNILP/DESCARGA E SILO DE ESPERA DE 1000L</v>
          </cell>
          <cell r="C2992" t="str">
            <v>H</v>
          </cell>
          <cell r="D2992">
            <v>7.6</v>
          </cell>
        </row>
        <row r="2993">
          <cell r="A2993">
            <v>3533</v>
          </cell>
          <cell r="B2993" t="str">
            <v>VIBRADOR DE IMERSAO MOTOR ELETR 2CV (CP) TUBO DE 48X48 C/MANGOTEDE 5M COMP -EXCL OPERADOR</v>
          </cell>
          <cell r="C2993" t="str">
            <v>H</v>
          </cell>
          <cell r="D2993">
            <v>1.22</v>
          </cell>
        </row>
        <row r="2994">
          <cell r="A2994">
            <v>3636</v>
          </cell>
          <cell r="B2994" t="str">
            <v>RETRO-ESCAVADEIRA DIESEL 75CV, INCL OPERADOR-CAPAC CACAMBA 0,76M3 (HORA IMPRODUTIVA)</v>
          </cell>
          <cell r="C2994" t="str">
            <v>H</v>
          </cell>
          <cell r="D2994">
            <v>32.43</v>
          </cell>
        </row>
        <row r="2995">
          <cell r="A2995">
            <v>3732</v>
          </cell>
          <cell r="B2995" t="str">
            <v>ALUGUEL ELEVADOR EQUIPADO P/TRANSP CONCR A 10M ALT-CI-S/OPERADOR COMGUINCHO DE 10CV 16M TORRE DESMONTAVEL CACAMBA AUTOMATICA DE 550L FUNILP/DESCARGA E SILO ESPERA DE 1000L</v>
          </cell>
          <cell r="C2995" t="str">
            <v>H</v>
          </cell>
          <cell r="D2995">
            <v>4.01</v>
          </cell>
        </row>
        <row r="2996">
          <cell r="A2996">
            <v>3775</v>
          </cell>
          <cell r="B2996" t="str">
            <v>BETONEIRA MOTOR GAS P/320L MIST SECA (CI) CARREG MEC E TAMBOR REVERSI-VEL - EXCL OPERADOR</v>
          </cell>
          <cell r="C2996" t="str">
            <v>H</v>
          </cell>
          <cell r="D2996">
            <v>1.2</v>
          </cell>
        </row>
        <row r="2997">
          <cell r="A2997">
            <v>3783</v>
          </cell>
          <cell r="B2997" t="str">
            <v>VIBRADOR DE IMERSAO MOTOR ELETR 2CV (CI) TUBO 48X480MM C/MANGOTEDE 5M COMP - EXCL OPERADOR</v>
          </cell>
          <cell r="C2997" t="str">
            <v>H</v>
          </cell>
          <cell r="D2997">
            <v>0.75</v>
          </cell>
        </row>
        <row r="2998">
          <cell r="A2998">
            <v>4877</v>
          </cell>
          <cell r="B2998" t="str">
            <v>BETONEIRA 320L ELETRICA TRIFASICA C/CARREGADOR MECANICO C/OPERADOR - P</v>
          </cell>
          <cell r="C2998" t="str">
            <v>H</v>
          </cell>
          <cell r="D2998">
            <v>9.7899999999999991</v>
          </cell>
        </row>
        <row r="2999">
          <cell r="A2999">
            <v>4884</v>
          </cell>
          <cell r="B2999" t="str">
            <v>ARGAMASSA TRACO 1:3 (CIMENTO E AREIA), PREPARO MANUAL</v>
          </cell>
          <cell r="C2999" t="str">
            <v>M3</v>
          </cell>
          <cell r="D2999">
            <v>328.62</v>
          </cell>
        </row>
        <row r="3000">
          <cell r="A3000">
            <v>4885</v>
          </cell>
          <cell r="B3000" t="str">
            <v>ARGAMASSA TRACO 1:4 (CIMENTO E AREIA), PREPARO MANUAL</v>
          </cell>
          <cell r="C3000" t="str">
            <v>M3</v>
          </cell>
          <cell r="D3000">
            <v>283.04000000000002</v>
          </cell>
        </row>
        <row r="3001">
          <cell r="A3001">
            <v>4886</v>
          </cell>
          <cell r="B3001" t="str">
            <v>ARGAMASSA TRACO 1:5 (CIMENTO E AREIA), PREPARO MANUAL</v>
          </cell>
          <cell r="C3001" t="str">
            <v>M3</v>
          </cell>
          <cell r="D3001">
            <v>250.96</v>
          </cell>
        </row>
        <row r="3002">
          <cell r="A3002">
            <v>4889</v>
          </cell>
          <cell r="B3002" t="str">
            <v>ARGAMASSA TRACO 1:8 (CIMENTO E AREIA), PREPARO MANUAL</v>
          </cell>
          <cell r="C3002" t="str">
            <v>M3</v>
          </cell>
          <cell r="D3002">
            <v>211.15</v>
          </cell>
        </row>
        <row r="3003">
          <cell r="A3003">
            <v>5089</v>
          </cell>
          <cell r="B3003" t="str">
            <v>ROLO COMPACTADOR VIBRATORIO PE DE CARNEIRO PARA SOLOS, POTENCIA 80HP,PESO MÁXIMO OPERACIONAL 8,8T - MANUTENCAO</v>
          </cell>
          <cell r="C3003" t="str">
            <v>H</v>
          </cell>
          <cell r="D3003">
            <v>15.68</v>
          </cell>
        </row>
        <row r="3004">
          <cell r="A3004">
            <v>5623</v>
          </cell>
          <cell r="B3004" t="str">
            <v>CAMINHAO BASCULANTE 4,0M3 TOCO 162CV PBT=11800KG - JUROS</v>
          </cell>
          <cell r="C3004" t="str">
            <v>H</v>
          </cell>
          <cell r="D3004">
            <v>4.4000000000000004</v>
          </cell>
        </row>
        <row r="3005">
          <cell r="A3005">
            <v>5624</v>
          </cell>
          <cell r="B3005" t="str">
            <v>CAMINHAO BASCULANTE 4,0M3 TOCO 162CV PBT=11800KG - OPERACAO</v>
          </cell>
          <cell r="C3005" t="str">
            <v>H</v>
          </cell>
          <cell r="D3005">
            <v>58.53</v>
          </cell>
        </row>
        <row r="3006">
          <cell r="A3006">
            <v>5627</v>
          </cell>
          <cell r="B3006" t="str">
            <v>ESCAVADEIRA HIDRAULICA SOBRE ESTEIRA 105HP, PESO OPERACIONAL 17T, CAP.0,8M3 - DEPRECIACAO</v>
          </cell>
          <cell r="C3006" t="str">
            <v>H</v>
          </cell>
          <cell r="D3006">
            <v>43.73</v>
          </cell>
        </row>
        <row r="3007">
          <cell r="A3007">
            <v>5628</v>
          </cell>
          <cell r="B3007" t="str">
            <v>ESCAVADEIRA HIDRAULICA SOBRE ESTEIRA 105HP, PESO OPERACIONAL 17T, CAP.0,8M3 - JUROS</v>
          </cell>
          <cell r="C3007" t="str">
            <v>H</v>
          </cell>
          <cell r="D3007">
            <v>16.54</v>
          </cell>
        </row>
        <row r="3008">
          <cell r="A3008">
            <v>5629</v>
          </cell>
          <cell r="B3008" t="str">
            <v>ESCAVADEIRA HIDRAULICA SOBRE ESTEIRA 105HP, PESO OPERACIONAL 17T, CAP.0,8M3 - MANUTENCAO</v>
          </cell>
          <cell r="C3008" t="str">
            <v>H</v>
          </cell>
          <cell r="D3008">
            <v>35.020000000000003</v>
          </cell>
        </row>
        <row r="3009">
          <cell r="A3009">
            <v>5630</v>
          </cell>
          <cell r="B3009" t="str">
            <v>ESCAVADEIRA HIDRAULICA SOBRE ESTEIRA 105HP, PESO OPERACIONAL 17T, CAP.0,8M3 - MATERIAIS NA OPERACAO</v>
          </cell>
          <cell r="C3009" t="str">
            <v>H</v>
          </cell>
          <cell r="D3009">
            <v>57.71</v>
          </cell>
        </row>
        <row r="3010">
          <cell r="A3010">
            <v>5631</v>
          </cell>
          <cell r="B3010" t="str">
            <v>ESCAVADEIRA HIDRAULICA SOBRE ESTEIRA 105HP, PESO OPERACIONAL 17T, CAP.0,8M3 - CHP DIURNO</v>
          </cell>
          <cell r="C3010" t="str">
            <v>CHP</v>
          </cell>
          <cell r="D3010">
            <v>161.22</v>
          </cell>
        </row>
        <row r="3011">
          <cell r="A3011">
            <v>5632</v>
          </cell>
          <cell r="B3011" t="str">
            <v>ESCAVADEIRA HIDRAULICA SOBRE ESTEIRA 105HP, PESO OPERACIONAL 17T, CAP.0,8M3 - CHI DIURNO</v>
          </cell>
          <cell r="C3011" t="str">
            <v>CHI</v>
          </cell>
          <cell r="D3011">
            <v>68.5</v>
          </cell>
        </row>
        <row r="3012">
          <cell r="A3012">
            <v>5653</v>
          </cell>
          <cell r="B3012" t="str">
            <v>PA CARREGADEIRA SOBRE RODAS, POTENCIA 105HP, CAPACIDADE DA CACAMBA 1,4A 1,7M3 - DEPRECIACAO E JUROS</v>
          </cell>
          <cell r="C3012" t="str">
            <v>H</v>
          </cell>
          <cell r="D3012">
            <v>40.03</v>
          </cell>
        </row>
        <row r="3013">
          <cell r="A3013">
            <v>5654</v>
          </cell>
          <cell r="B3013" t="str">
            <v>PA CARREGADEIRA SOBRE RODAS, POTENCIA 105HP, CAPACIDADE DA CACAMBA 1,4A 1,7M3 - MANUTENCAO</v>
          </cell>
          <cell r="C3013" t="str">
            <v>H</v>
          </cell>
          <cell r="D3013">
            <v>30.35</v>
          </cell>
        </row>
        <row r="3014">
          <cell r="A3014">
            <v>5655</v>
          </cell>
          <cell r="B3014" t="str">
            <v>PA CARREGADEIRA SOBRE RODAS, POTENCIA 105HP, CAPACIDADE DA CACAMBA 1,4A 1,7M3 - CUSTO HORARIO DE MATERIAIS NA OPERACAO</v>
          </cell>
          <cell r="C3014" t="str">
            <v>H</v>
          </cell>
          <cell r="D3014">
            <v>46.99</v>
          </cell>
        </row>
        <row r="3015">
          <cell r="A3015">
            <v>5656</v>
          </cell>
          <cell r="B3015" t="str">
            <v>PA CARREGADEIRA SOBRE RODAS, POTENCIA 105HP, CAPACIDADE DA CACAMBA 1,4A 1,7M3 - MAO-DE-OBRA DIURNA NA OPERACAO</v>
          </cell>
          <cell r="C3015" t="str">
            <v>H</v>
          </cell>
          <cell r="D3015">
            <v>8.85</v>
          </cell>
        </row>
        <row r="3016">
          <cell r="A3016">
            <v>5657</v>
          </cell>
          <cell r="B3016" t="str">
            <v>GRADE ARADORA COM 24 DISCOS DE 24” SOBRE PNEUS - DEPRECIACAO/JUROS</v>
          </cell>
          <cell r="C3016" t="str">
            <v>H</v>
          </cell>
          <cell r="D3016">
            <v>4.33</v>
          </cell>
        </row>
        <row r="3017">
          <cell r="A3017">
            <v>5658</v>
          </cell>
          <cell r="B3017" t="str">
            <v>GRADE ARADORA COM 24 DISCOS DE 24" SOBRE PNEUS - MANUTENCAO</v>
          </cell>
          <cell r="C3017" t="str">
            <v>H</v>
          </cell>
          <cell r="D3017">
            <v>1.44</v>
          </cell>
        </row>
        <row r="3018">
          <cell r="A3018">
            <v>5663</v>
          </cell>
          <cell r="B3018" t="str">
            <v>RETRO-ESCAVADEIRA, 4 X 4, 86 CV (VU= 5 ANOS) - DEPRECIAÇÃO E JUROS</v>
          </cell>
          <cell r="C3018" t="str">
            <v>H</v>
          </cell>
          <cell r="D3018">
            <v>25.69</v>
          </cell>
        </row>
        <row r="3019">
          <cell r="A3019">
            <v>5664</v>
          </cell>
          <cell r="B3019" t="str">
            <v>RETRO-ESCAVADEIRA, 4 X 4, 86 CV (VU= 5 ANOS) - MANUTENÇÃO</v>
          </cell>
          <cell r="C3019" t="str">
            <v>H</v>
          </cell>
          <cell r="D3019">
            <v>19.48</v>
          </cell>
        </row>
        <row r="3020">
          <cell r="A3020">
            <v>5665</v>
          </cell>
          <cell r="B3020" t="str">
            <v>RETRO-ESCAVADEIRA, 4 X 4, 86 CV (VU= 5 ANOS) - MÃO DE OBRA/OPERAÇÃO</v>
          </cell>
          <cell r="C3020" t="str">
            <v>H</v>
          </cell>
          <cell r="D3020">
            <v>8.23</v>
          </cell>
        </row>
        <row r="3021">
          <cell r="A3021">
            <v>5666</v>
          </cell>
          <cell r="B3021" t="str">
            <v>RETROESCAVADEIRA SOBRE RODAS 79 HP</v>
          </cell>
          <cell r="C3021" t="str">
            <v>H</v>
          </cell>
          <cell r="D3021">
            <v>23.73</v>
          </cell>
        </row>
        <row r="3022">
          <cell r="A3022">
            <v>5667</v>
          </cell>
          <cell r="B3022" t="str">
            <v>RETROESCAVADEIRA C/ CARREGADEIRA SOBRE PNEUS C/TRANSMISSÃO MECÂNICA 79HP (VU=5ANOS) - MANUTENÇÃO</v>
          </cell>
          <cell r="C3022" t="str">
            <v>H</v>
          </cell>
          <cell r="D3022">
            <v>17.98</v>
          </cell>
        </row>
        <row r="3023">
          <cell r="A3023">
            <v>5668</v>
          </cell>
          <cell r="B3023" t="str">
            <v>RETRO-ESCAVADEIRA, 75CV (VU= 5 ANOS)-CUSTO DE MATERIAIS NA OPERACAO</v>
          </cell>
          <cell r="C3023" t="str">
            <v>H</v>
          </cell>
          <cell r="D3023">
            <v>26.79</v>
          </cell>
        </row>
        <row r="3024">
          <cell r="A3024">
            <v>5669</v>
          </cell>
          <cell r="B3024" t="str">
            <v>RETRO-ESCAVADEIRA, 75CV (VU= 5 ANOS)-MÃO DE OBRA/OPERAÇÃO</v>
          </cell>
          <cell r="C3024" t="str">
            <v>H</v>
          </cell>
          <cell r="D3024">
            <v>8.23</v>
          </cell>
        </row>
        <row r="3025">
          <cell r="A3025">
            <v>5670</v>
          </cell>
          <cell r="B3025" t="str">
            <v>ROLO COMPACTADOR VIBRATORIO, CILINDRO LISO, AUTO-PROPELIDO 80HP, PESOMAXIMO OPERACIONAL 8,1T - CHP DIURNO - JUROS E DEPRECIACAO</v>
          </cell>
          <cell r="C3025" t="str">
            <v>H</v>
          </cell>
          <cell r="D3025">
            <v>27.22</v>
          </cell>
        </row>
        <row r="3026">
          <cell r="A3026">
            <v>5671</v>
          </cell>
          <cell r="B3026" t="str">
            <v>ROLO COMPACTADOR VIBRATORIO DE UM CILINDRO LISO DE ACO, POTENCIA 80HP,PESO MAXIMO OPERACIONAL 8,1T - MANUTENCAO</v>
          </cell>
          <cell r="C3026" t="str">
            <v>H</v>
          </cell>
          <cell r="D3026">
            <v>16.399999999999999</v>
          </cell>
        </row>
        <row r="3027">
          <cell r="A3027">
            <v>5672</v>
          </cell>
          <cell r="B3027" t="str">
            <v>ROLO COMPACTADOR VIBRATÓRIO DE CILINDRO LISO, AUTO-PROP., POTÊNCIA 80HP, PESO MÁXIMO OPERACIONAL 8,1T - CUSTO DA MÃO-DE-OBRA NA OPERAÇÃO</v>
          </cell>
          <cell r="C3027" t="str">
            <v>H</v>
          </cell>
          <cell r="D3027">
            <v>8.23</v>
          </cell>
        </row>
        <row r="3028">
          <cell r="A3028">
            <v>5673</v>
          </cell>
          <cell r="B3028" t="str">
            <v>ROLO COMPACTADOR VIBRATORIO LISO AUTO-PROP, POTÊNCIA 83 CV - 6,6T, IMPACTO DINÂMICO 18,5/11,5T - DEPRECIAÇÃO E JUROS</v>
          </cell>
          <cell r="C3028" t="str">
            <v>H</v>
          </cell>
          <cell r="D3028">
            <v>9.51</v>
          </cell>
        </row>
        <row r="3029">
          <cell r="A3029">
            <v>5674</v>
          </cell>
          <cell r="B3029" t="str">
            <v>ROLO COMPACTADOR VIBRATÓRIO,AUTO-PROPEL., DE CILINDRO LISO, 83 CV, PESO OPERACIONAL 6,6T, IMPACTO DINÂMICO 18,5/11,5T - MANUTENÇÃO.</v>
          </cell>
          <cell r="C3029" t="str">
            <v>H</v>
          </cell>
          <cell r="D3029">
            <v>14.3</v>
          </cell>
        </row>
        <row r="3030">
          <cell r="A3030">
            <v>5675</v>
          </cell>
          <cell r="B3030" t="str">
            <v>ROLO COMPACTADOR VIBRATÓRIO, TANDEM, CILINDRO LISO DE AÇO, AUTO-PROPEL., 40HP - 4,4T, IMPACTO DINÂMICO 3,1T, VU 5 ANOS - DEPRECIAÇÃO E JUROS</v>
          </cell>
          <cell r="C3030" t="str">
            <v>H</v>
          </cell>
          <cell r="D3030">
            <v>8.8800000000000008</v>
          </cell>
        </row>
        <row r="3031">
          <cell r="A3031">
            <v>5676</v>
          </cell>
          <cell r="B3031" t="str">
            <v>ROLO COMPACTADOR VIBRATORIO, TANDEM, CILINDRO LISO, AUTO-PROPEL. 40HP- 4,4T, IMPACTO DINAMICO 3,1T, VU 5 ANOS - MANUTENCAO.</v>
          </cell>
          <cell r="C3031" t="str">
            <v>H</v>
          </cell>
          <cell r="D3031">
            <v>5.34</v>
          </cell>
        </row>
        <row r="3032">
          <cell r="A3032">
            <v>5677</v>
          </cell>
          <cell r="B3032" t="str">
            <v>ROLO COMPACTADOR VIBRATORIO, TANDEM, CILINDRO LISO AUTO-PROPEL. 40HP -4,4T, IMPACTO DINAMICO 3,1T, VU 5 ANOS - CUSTO COM MATERIAIS NA OPERAÇÃO.</v>
          </cell>
          <cell r="C3032" t="str">
            <v>H</v>
          </cell>
          <cell r="D3032">
            <v>17.309999999999999</v>
          </cell>
        </row>
        <row r="3033">
          <cell r="A3033">
            <v>5678</v>
          </cell>
          <cell r="B3033" t="str">
            <v>RETRO-ESCAVADEIRA, 4 X 4, 86 CV (VU= 5 ANOS) - CHP DIURNO</v>
          </cell>
          <cell r="C3033" t="str">
            <v>CHP</v>
          </cell>
          <cell r="D3033">
            <v>84.72</v>
          </cell>
        </row>
        <row r="3034">
          <cell r="A3034">
            <v>5679</v>
          </cell>
          <cell r="B3034" t="str">
            <v>RETRO-ESCAVADEIRA, 4 X 4, 86 CV (VU= 5 ANOS) - CHI DIURNO</v>
          </cell>
          <cell r="C3034" t="str">
            <v>CHI</v>
          </cell>
          <cell r="D3034">
            <v>33.909999999999997</v>
          </cell>
        </row>
        <row r="3035">
          <cell r="A3035">
            <v>5680</v>
          </cell>
          <cell r="B3035" t="str">
            <v>RETRO-ESCAVADEIRA, 75CV (VU= 5 ANOS) -CHP DIURNO</v>
          </cell>
          <cell r="C3035" t="str">
            <v>CHP</v>
          </cell>
          <cell r="D3035">
            <v>76.72</v>
          </cell>
        </row>
        <row r="3036">
          <cell r="A3036">
            <v>5681</v>
          </cell>
          <cell r="B3036" t="str">
            <v>RETRO-ESCAVADEIRA, 75CV (VU= 5 ANOS) -CHI DIURNO</v>
          </cell>
          <cell r="C3036" t="str">
            <v>CHI</v>
          </cell>
          <cell r="D3036">
            <v>31.96</v>
          </cell>
        </row>
        <row r="3037">
          <cell r="A3037">
            <v>5682</v>
          </cell>
          <cell r="B3037" t="str">
            <v>ROLO COMPACTADOR VIBRATÓRIO, CILINDRO LISO, AUTO-PROPEL. 80HP, PESO MÁXIMO OPERACIONAL 8,1T - CHP DIURNO</v>
          </cell>
          <cell r="C3037" t="str">
            <v>CHP</v>
          </cell>
          <cell r="D3037">
            <v>105.43</v>
          </cell>
        </row>
        <row r="3038">
          <cell r="A3038">
            <v>5683</v>
          </cell>
          <cell r="B3038" t="str">
            <v>ROLO COMPACTADOR VIBRATÓRIO DE CILINDRO LISO, AUTO-PROPEL. DE AÇO, 80HP - 8,1T - CHI DIURNO</v>
          </cell>
          <cell r="C3038" t="str">
            <v>CHI</v>
          </cell>
          <cell r="D3038">
            <v>35.450000000000003</v>
          </cell>
        </row>
        <row r="3039">
          <cell r="A3039">
            <v>5684</v>
          </cell>
          <cell r="B3039" t="str">
            <v>ROLO COMPACTADOR VIBRATÓRIO DE CILINDRO LISO, AUTO-PROPEL. 83 CV - 6,6T, IMPACTO DINÂMICO 18,5/11,5T - CHP DIURNO</v>
          </cell>
          <cell r="C3039" t="str">
            <v>CHP</v>
          </cell>
          <cell r="D3039">
            <v>85.62</v>
          </cell>
        </row>
        <row r="3040">
          <cell r="A3040">
            <v>5685</v>
          </cell>
          <cell r="B3040" t="str">
            <v>ROLO COMPACTADOR VIBRATÓRIO DE CILINDRO LISO, 83 HP - 6,6T, IMPACTODINÂMICO 18,5/11,5T - CHI.</v>
          </cell>
          <cell r="C3040" t="str">
            <v>CHI</v>
          </cell>
          <cell r="D3040">
            <v>17.739999999999998</v>
          </cell>
        </row>
        <row r="3041">
          <cell r="A3041">
            <v>5686</v>
          </cell>
          <cell r="B3041" t="str">
            <v>ROLO COMPACTADOR VIBRATÓRIO, TANDEM, AUTO PROPEL., CILINDRO LISO DE AÇO, 40HP - 4,4T, IMPACTO DINÂMICO 3,1T- VU 5 ANOS - CHP DIURNO.</v>
          </cell>
          <cell r="C3041" t="str">
            <v>CHP</v>
          </cell>
          <cell r="D3041">
            <v>39.75</v>
          </cell>
        </row>
        <row r="3042">
          <cell r="A3042">
            <v>5687</v>
          </cell>
          <cell r="B3042" t="str">
            <v>PA CARREGADEIRA SOBRE RODAS, POTENCIA 105HP, CAPACIDADE DA CACAMBA 1,4A 1,7M3 - CUSTO HORARIO PRODUTIVO DIURNO</v>
          </cell>
          <cell r="C3042" t="str">
            <v>CHP</v>
          </cell>
          <cell r="D3042">
            <v>126.21</v>
          </cell>
        </row>
        <row r="3043">
          <cell r="A3043">
            <v>5688</v>
          </cell>
          <cell r="B3043" t="str">
            <v>PA CARREGADEIRA SOBRE RODAS, POTENCIA 105HP, CAPACIDADE DA CACAMBA 1,4A 1,7M3 - CUSTO HORARIO IMPRODUTIVO DIURNO</v>
          </cell>
          <cell r="C3043" t="str">
            <v>CHI</v>
          </cell>
          <cell r="D3043">
            <v>48.88</v>
          </cell>
        </row>
        <row r="3044">
          <cell r="A3044">
            <v>5689</v>
          </cell>
          <cell r="B3044" t="str">
            <v>GRADE ARADORA COM 24 DISCOS DE 24" SOBRE PNEUS - CHP DIURNO</v>
          </cell>
          <cell r="C3044" t="str">
            <v>CHP</v>
          </cell>
          <cell r="D3044">
            <v>5.77</v>
          </cell>
        </row>
        <row r="3045">
          <cell r="A3045">
            <v>5690</v>
          </cell>
          <cell r="B3045" t="str">
            <v>GRADE ARADORA COM 24 DISCOS DE 24 ” SOBRE PNEUS - CHI DIURNO</v>
          </cell>
          <cell r="C3045" t="str">
            <v>CHI</v>
          </cell>
          <cell r="D3045">
            <v>4.33</v>
          </cell>
        </row>
        <row r="3046">
          <cell r="A3046">
            <v>5691</v>
          </cell>
          <cell r="B3046" t="str">
            <v>BOMBA CENTRIFUGA C/ MOTOR A GASOLINA 3,5CV - DEPRECIAÇÃO E JUROS</v>
          </cell>
          <cell r="C3046" t="str">
            <v>H</v>
          </cell>
          <cell r="D3046">
            <v>0.37</v>
          </cell>
        </row>
        <row r="3047">
          <cell r="A3047">
            <v>5692</v>
          </cell>
          <cell r="B3047" t="str">
            <v>BOMBA CENTRIFUGA C/ MOTOR A GASOLINA 3,5CV - MANUTENÇÃO</v>
          </cell>
          <cell r="C3047" t="str">
            <v>H</v>
          </cell>
          <cell r="D3047">
            <v>0.15</v>
          </cell>
        </row>
        <row r="3048">
          <cell r="A3048">
            <v>5693</v>
          </cell>
          <cell r="B3048" t="str">
            <v>BOMBA C/MOTOR A GASOLINA AUTOESCORVANTE PARA AGUA SUJA - 3/4 HPMATERIAIS - OPERACAO</v>
          </cell>
          <cell r="C3048" t="str">
            <v>H</v>
          </cell>
          <cell r="D3048">
            <v>3.33</v>
          </cell>
        </row>
        <row r="3049">
          <cell r="A3049">
            <v>5694</v>
          </cell>
          <cell r="B3049" t="str">
            <v>CAMINHAO BASCULANTE, 162HP- 6M3 (VU=5ANOS) - DEPRECIACAO E JUROS</v>
          </cell>
          <cell r="C3049" t="str">
            <v>H</v>
          </cell>
          <cell r="D3049">
            <v>20.38</v>
          </cell>
        </row>
        <row r="3050">
          <cell r="A3050">
            <v>5695</v>
          </cell>
          <cell r="B3050" t="str">
            <v>CAMINHAO BASCULANTE, 162HP- 6M3 (VU=5ANOS) - MANUTENCAO</v>
          </cell>
          <cell r="C3050" t="str">
            <v>H</v>
          </cell>
          <cell r="D3050">
            <v>17.75</v>
          </cell>
        </row>
        <row r="3051">
          <cell r="A3051">
            <v>5696</v>
          </cell>
          <cell r="B3051" t="str">
            <v>USINA DE ASFALTO A QUENTE FIXA CAP.40/80 TON/H-DEPRECIACA0 E JUROS</v>
          </cell>
          <cell r="C3051" t="str">
            <v>H</v>
          </cell>
          <cell r="D3051">
            <v>216.35</v>
          </cell>
        </row>
        <row r="3052">
          <cell r="A3052">
            <v>5697</v>
          </cell>
          <cell r="B3052" t="str">
            <v>USINA DE ASFALTO A QUENTE FIXA CAP.40/80 TON/H-MANUTENCAO</v>
          </cell>
          <cell r="C3052" t="str">
            <v>H</v>
          </cell>
          <cell r="D3052">
            <v>141.30000000000001</v>
          </cell>
        </row>
        <row r="3053">
          <cell r="A3053">
            <v>5698</v>
          </cell>
          <cell r="B3053" t="str">
            <v>USINA DE ASFALTO A QUENTE FIXA CAP.40/80 TON/H-MATERIAL E OPERACAO</v>
          </cell>
          <cell r="C3053" t="str">
            <v>H</v>
          </cell>
          <cell r="D3053">
            <v>10.56</v>
          </cell>
        </row>
        <row r="3054">
          <cell r="A3054">
            <v>5699</v>
          </cell>
          <cell r="B3054" t="str">
            <v>USINA DA ASFALTO A QUENTE, FIXA, CAPACIDADE 40 A 80TON/H - MÃO-DE-OBRANA OPERAÇÃO DIURNA</v>
          </cell>
          <cell r="C3054" t="str">
            <v>H</v>
          </cell>
          <cell r="D3054">
            <v>33.61</v>
          </cell>
        </row>
        <row r="3055">
          <cell r="A3055">
            <v>5700</v>
          </cell>
          <cell r="B3055" t="str">
            <v>USINA DA ASFALTO A QUENTE, FIXA, CAPACIDADE 40 A 80TON/H - MÃO-DE-OBRANA OPERAÇÃO NOTURNA</v>
          </cell>
          <cell r="C3055" t="str">
            <v>H</v>
          </cell>
          <cell r="D3055">
            <v>40.33</v>
          </cell>
        </row>
        <row r="3056">
          <cell r="A3056">
            <v>5701</v>
          </cell>
          <cell r="B3056" t="str">
            <v>CAMINHAO BASCULANTE, 162HP- 6M3 /MAO-DE-OBRA NA OPERACAO NOTURNA</v>
          </cell>
          <cell r="C3056" t="str">
            <v>H</v>
          </cell>
          <cell r="D3056">
            <v>8.26</v>
          </cell>
        </row>
        <row r="3057">
          <cell r="A3057">
            <v>5702</v>
          </cell>
          <cell r="B3057" t="str">
            <v>USINA DE CONCRETO FIXA CAPACIDADE 90/120 M³, 63HP - DEPRECIAÇÃO E JUROS</v>
          </cell>
          <cell r="C3057" t="str">
            <v>H</v>
          </cell>
          <cell r="D3057">
            <v>24.97</v>
          </cell>
        </row>
        <row r="3058">
          <cell r="A3058">
            <v>5703</v>
          </cell>
          <cell r="B3058" t="str">
            <v>USINA DE CONCRETO FIXA CAPACIDADE 90/120 M³, 63HP - MATERIAIS NA OPERAÇÃO</v>
          </cell>
          <cell r="C3058" t="str">
            <v>H</v>
          </cell>
          <cell r="D3058">
            <v>29.52</v>
          </cell>
        </row>
        <row r="3059">
          <cell r="A3059">
            <v>5704</v>
          </cell>
          <cell r="B3059" t="str">
            <v>USINA DE CONCRETO FIXA CAPACIDADE 90/120 M³, 63HP - MÃO-DE-OBRA NA OPERAÇÃO DIURNA</v>
          </cell>
          <cell r="C3059" t="str">
            <v>H</v>
          </cell>
          <cell r="D3059">
            <v>22.41</v>
          </cell>
        </row>
        <row r="3060">
          <cell r="A3060">
            <v>5705</v>
          </cell>
          <cell r="B3060" t="str">
            <v>CAMINHAO CARROCERIA ABERTA,EM MADEIRA, TOCO, 170CV - 11T (VU=6ANOS) -MANUTENCAO</v>
          </cell>
          <cell r="C3060" t="str">
            <v>H</v>
          </cell>
          <cell r="D3060">
            <v>10.66</v>
          </cell>
        </row>
        <row r="3061">
          <cell r="A3061">
            <v>5706</v>
          </cell>
          <cell r="B3061" t="str">
            <v>USINA MISTURADORA DE SOLOS, DOSADORES TRIPLOS, CALHA VIBRATÓRIA, CAPCIDADE 200/500 TON, 201HP - DEPRECIAÇÃO E JUROS</v>
          </cell>
          <cell r="C3061" t="str">
            <v>H</v>
          </cell>
          <cell r="D3061">
            <v>128.37</v>
          </cell>
        </row>
        <row r="3062">
          <cell r="A3062">
            <v>5707</v>
          </cell>
          <cell r="B3062" t="str">
            <v>USINA MISTURADORA DE SOLOS, DOSADORES TRIPLOS, CALHA VIBRATÓRIA, CAPCIDADE 200/500 TON, 201HP - MANUTENÇÃO</v>
          </cell>
          <cell r="C3062" t="str">
            <v>H</v>
          </cell>
          <cell r="D3062">
            <v>83.75</v>
          </cell>
        </row>
        <row r="3063">
          <cell r="A3063">
            <v>5708</v>
          </cell>
          <cell r="B3063" t="str">
            <v>USINA MISTURADORA DE SOLOS, DOSADORES TRIPLOS, CALHA VIBRATÓRIA, CAPCIDADE 200/500 TON, 201HP - MÃO-DE-OBRA NA OPERAÇÃO NOTURNA</v>
          </cell>
          <cell r="C3063" t="str">
            <v>H</v>
          </cell>
          <cell r="D3063">
            <v>47.06</v>
          </cell>
        </row>
        <row r="3064">
          <cell r="A3064">
            <v>5709</v>
          </cell>
          <cell r="B3064" t="str">
            <v>VIBROACABADORA SOBRE ESTEIRAS POTENCIA MAX. 105CV CAPACIDADE ATE 450 T/H - DEPRECIACAO E JUROS</v>
          </cell>
          <cell r="C3064" t="str">
            <v>H</v>
          </cell>
          <cell r="D3064">
            <v>111.16</v>
          </cell>
        </row>
        <row r="3065">
          <cell r="A3065">
            <v>5710</v>
          </cell>
          <cell r="B3065" t="str">
            <v>VIBROACABADORA SOBRE ESTEIRAS POTENCIA MAX. 105CV CAPACIDADE ATE 450 T/H - MANUTENCAO</v>
          </cell>
          <cell r="C3065" t="str">
            <v>H</v>
          </cell>
          <cell r="D3065">
            <v>66.75</v>
          </cell>
        </row>
        <row r="3066">
          <cell r="A3066">
            <v>5711</v>
          </cell>
          <cell r="B3066" t="str">
            <v>VIBROACABADORA SOBRE ESTEIRAS POTENCIA MAX. 105CV CAPACIDADE ATE 450 T/H - MATERIAS NA OPERACAO</v>
          </cell>
          <cell r="C3066" t="str">
            <v>H</v>
          </cell>
          <cell r="D3066">
            <v>22.46</v>
          </cell>
        </row>
        <row r="3067">
          <cell r="A3067">
            <v>5712</v>
          </cell>
          <cell r="B3067" t="str">
            <v>VASSOURA MECÂNICA REBOCÁVEL C/ ESCOVA CILÍNDRICA LARGURA = 2,44M - DEPRECIAÇÃO E JUROS</v>
          </cell>
          <cell r="C3067" t="str">
            <v>H</v>
          </cell>
          <cell r="D3067">
            <v>3.09</v>
          </cell>
        </row>
        <row r="3068">
          <cell r="A3068">
            <v>5713</v>
          </cell>
          <cell r="B3068" t="str">
            <v>TRATOR PNEUS TRAÇÃO 4X2, 82CV, PESO C/ LASTRO 4,555 T (VU=5ANOS) -DEPRECIAÇÃO E JUROS</v>
          </cell>
          <cell r="C3068" t="str">
            <v>H</v>
          </cell>
          <cell r="D3068">
            <v>13.85</v>
          </cell>
        </row>
        <row r="3069">
          <cell r="A3069">
            <v>5714</v>
          </cell>
          <cell r="B3069" t="str">
            <v>TRATOR PNEUS TRAÇÃO 4X2, 82 CV, PESO C/ LASTRO 4,555 T (VU=5ANOS) - MANUTENÇÃO</v>
          </cell>
          <cell r="C3069" t="str">
            <v>H</v>
          </cell>
          <cell r="D3069">
            <v>8.4</v>
          </cell>
        </row>
        <row r="3070">
          <cell r="A3070">
            <v>5715</v>
          </cell>
          <cell r="B3070" t="str">
            <v>TRATOR PNEUS TRAÇÃO 4X2, 82 CV, PESO C/ LASTRO 4,555 T - MATERIAIS NAOPERAÇÃO</v>
          </cell>
          <cell r="C3070" t="str">
            <v>H</v>
          </cell>
          <cell r="D3070">
            <v>44.52</v>
          </cell>
        </row>
        <row r="3071">
          <cell r="A3071">
            <v>5716</v>
          </cell>
          <cell r="B3071" t="str">
            <v>TRATOR PNEUS TRAÇÃO 4X2, 82 CV, PESO C/ LASTRO 4,555 T - MÃO-DE-OBRA OPERACAO DIURNA</v>
          </cell>
          <cell r="C3071" t="str">
            <v>H</v>
          </cell>
          <cell r="D3071">
            <v>9.0399999999999991</v>
          </cell>
        </row>
        <row r="3072">
          <cell r="A3072">
            <v>5717</v>
          </cell>
          <cell r="B3072" t="str">
            <v>TRATOR DE ESTEIRAS POTENCIA 165 HP, PESO OPERACIONAL 17,1T (VU=5ANOS)- DEPRECIACAO E JUROS</v>
          </cell>
          <cell r="C3072" t="str">
            <v>H</v>
          </cell>
          <cell r="D3072">
            <v>100.33</v>
          </cell>
        </row>
        <row r="3073">
          <cell r="A3073">
            <v>5718</v>
          </cell>
          <cell r="B3073" t="str">
            <v>TRATOR DE ESTEIRAS POTENCIA 165 HP, PESO OPERACIONAL 17,1T - VALOR MATERIAIS NA OPERACAO</v>
          </cell>
          <cell r="C3073" t="str">
            <v>H</v>
          </cell>
          <cell r="D3073">
            <v>65.95</v>
          </cell>
        </row>
        <row r="3074">
          <cell r="A3074">
            <v>5720</v>
          </cell>
          <cell r="B3074" t="str">
            <v>TRATOR DE ESTEIRAS 153HP PESO OPERACIONAL 15T, COM RODA MOTRIZ ELEVADA(VU=5ANOS) -DEPRECIACAO E JUROS</v>
          </cell>
          <cell r="C3074" t="str">
            <v>H</v>
          </cell>
          <cell r="D3074">
            <v>102.93</v>
          </cell>
        </row>
        <row r="3075">
          <cell r="A3075">
            <v>5721</v>
          </cell>
          <cell r="B3075" t="str">
            <v>TRATOR DE ESTEIRAS 153HP PESO OPERACIONAL 15T, COM RODA MOTRIZ ELEVADA- MATERIAIS NA OPERACAO</v>
          </cell>
          <cell r="C3075" t="str">
            <v>H</v>
          </cell>
          <cell r="D3075">
            <v>63.07</v>
          </cell>
        </row>
        <row r="3076">
          <cell r="A3076">
            <v>5722</v>
          </cell>
          <cell r="B3076" t="str">
            <v>TRATOR DE ESTEIRAS COM LAMINA - POTENCIA 305 HP - PESO OPERACIONAL 37T - MATERIAIS NA OPERACAO</v>
          </cell>
          <cell r="C3076" t="str">
            <v>H</v>
          </cell>
          <cell r="D3076">
            <v>125.72</v>
          </cell>
        </row>
        <row r="3077">
          <cell r="A3077">
            <v>5723</v>
          </cell>
          <cell r="B3077" t="str">
            <v>TRATOR DE ESTEIRAS 99HP, PESO OPERACIONAL 8,5T (VU=5ANOS) - DEPRECIAOE JUROS</v>
          </cell>
          <cell r="C3077" t="str">
            <v>H</v>
          </cell>
          <cell r="D3077">
            <v>56.67</v>
          </cell>
        </row>
        <row r="3078">
          <cell r="A3078">
            <v>5724</v>
          </cell>
          <cell r="B3078" t="str">
            <v>TRATOR DE ESTEIRAS 99HP, PESO OPERACIONAL 8,5T (VU=5ANOS) - MANUTENCAO</v>
          </cell>
          <cell r="C3078" t="str">
            <v>H</v>
          </cell>
          <cell r="D3078">
            <v>42.96</v>
          </cell>
        </row>
        <row r="3079">
          <cell r="A3079">
            <v>5725</v>
          </cell>
          <cell r="B3079" t="str">
            <v>TRATOR DE ESTEIRAS 99HP, PESO OPERACIONAL 8,5T - MAO-DE-OBRA NA OPERACAO DIURNA</v>
          </cell>
          <cell r="C3079" t="str">
            <v>H</v>
          </cell>
          <cell r="D3079">
            <v>9.0399999999999991</v>
          </cell>
        </row>
        <row r="3080">
          <cell r="A3080">
            <v>5726</v>
          </cell>
          <cell r="B3080" t="str">
            <v>TRATOR DE ESTEIRAS 99HP, PESO OPERACIONAL 8,5T - MAO-DE-OBRA NA OPERACAO NOTURNA</v>
          </cell>
          <cell r="C3080" t="str">
            <v>H</v>
          </cell>
          <cell r="D3080">
            <v>10.85</v>
          </cell>
        </row>
        <row r="3081">
          <cell r="A3081">
            <v>5727</v>
          </cell>
          <cell r="B3081" t="str">
            <v>ROLO COMPACTADOR VIBRATÓRIO REBOCÁVEL CILINDRO LISO, 4,7T, IMPACTO DINÂMICO 18,3T - MANUTENÇÃO.</v>
          </cell>
          <cell r="C3081" t="str">
            <v>H</v>
          </cell>
          <cell r="D3081">
            <v>2.62</v>
          </cell>
        </row>
        <row r="3082">
          <cell r="A3082">
            <v>5728</v>
          </cell>
          <cell r="B3082" t="str">
            <v>ROLO COMPACTADOR VIBRATÓRIO, TANDEM, AUTO-PROPEL.,CILINDRO LISO, 58CV- 6,5/9,4 T, SEM OU COM LASTRO - DEPRECIAÇÃO E JUROS.</v>
          </cell>
          <cell r="C3082" t="str">
            <v>H</v>
          </cell>
          <cell r="D3082">
            <v>20.29</v>
          </cell>
        </row>
        <row r="3083">
          <cell r="A3083">
            <v>5729</v>
          </cell>
          <cell r="B3083" t="str">
            <v>ROLO COMPACTADOR VIBRATÓRIO, TANDEM, AUTO-PROPEL.,CILINDRO LISO, 58CV- 6,5/9,4 T, SEM OU COM LASTRO - MANUTENÇÃO.</v>
          </cell>
          <cell r="C3083" t="str">
            <v>H</v>
          </cell>
          <cell r="D3083">
            <v>12.18</v>
          </cell>
        </row>
        <row r="3084">
          <cell r="A3084">
            <v>5730</v>
          </cell>
          <cell r="B3084" t="str">
            <v>ROLO COMPACTADOR VIBRATÓRIO, TANDEM, AUTO-PROPEL.,CILINDRO LISO, 58CV- 6,5/9,4 T, SEM OU COM LASTRO - CUSTOS COM MATERIAIS NA OPERAÇÃO.</v>
          </cell>
          <cell r="C3084" t="str">
            <v>H</v>
          </cell>
          <cell r="D3084">
            <v>31.33</v>
          </cell>
        </row>
        <row r="3085">
          <cell r="A3085">
            <v>5731</v>
          </cell>
          <cell r="B3085" t="str">
            <v>ROLO COMPACTADOR VIBRATÓRIO, TANDEM, AUTO-PROPEL.,CILINDRO LISO, 58CV- 6,5/9,4 T, SEM OU COM LASTRO - CUSTOS COM MÃO DE OBRA NA OPERAÇÃONOTURNA.</v>
          </cell>
          <cell r="C3085" t="str">
            <v>H</v>
          </cell>
          <cell r="D3085">
            <v>9.8699999999999992</v>
          </cell>
        </row>
        <row r="3086">
          <cell r="A3086">
            <v>5732</v>
          </cell>
          <cell r="B3086" t="str">
            <v>ROLO COMPACTADOR PNEUMÁTICO, AUTO-PROPEL., PRESSÃO VARIÁVEL, 99HP, PESO OPERACIONAL SEM OU COM LASTRO 8,3/21,0 T - MANUTENÇÃO.</v>
          </cell>
          <cell r="C3086" t="str">
            <v>H</v>
          </cell>
          <cell r="D3086">
            <v>22.18</v>
          </cell>
        </row>
        <row r="3087">
          <cell r="A3087">
            <v>5733</v>
          </cell>
          <cell r="B3087" t="str">
            <v>ROLO COMPACTADOR PNEUMÁTICO, AUTO-PROPEL., PRESSÃO VARIÁVEL, 99HP, PESO OPERACIONAL SEM OU COM LASTRO 8,3/21,0 T - CUSTO COM MATERIAIS NA OPERAÇÃO</v>
          </cell>
          <cell r="C3087" t="str">
            <v>H</v>
          </cell>
          <cell r="D3087">
            <v>59.77</v>
          </cell>
        </row>
        <row r="3088">
          <cell r="A3088">
            <v>5734</v>
          </cell>
          <cell r="B3088" t="str">
            <v>RETRO-ESCAVADEIRA, 74HP (VU=6 ANOS)- DEPRECIAÇÃO E JUROS</v>
          </cell>
          <cell r="C3088" t="str">
            <v>H</v>
          </cell>
          <cell r="D3088">
            <v>23.53</v>
          </cell>
        </row>
        <row r="3089">
          <cell r="A3089">
            <v>5735</v>
          </cell>
          <cell r="B3089" t="str">
            <v>RETRO-ESCAVADEIRA, 74HP (VU= 6 ANOS) - MANUTENÇÃO</v>
          </cell>
          <cell r="C3089" t="str">
            <v>H</v>
          </cell>
          <cell r="D3089">
            <v>13.67</v>
          </cell>
        </row>
        <row r="3090">
          <cell r="A3090">
            <v>5736</v>
          </cell>
          <cell r="B3090" t="str">
            <v>RETRO-ESCAVADEIRA, 74HP (VU= 5 ANOS) - MATERIAIS OPERAÇÃO</v>
          </cell>
          <cell r="C3090" t="str">
            <v>H</v>
          </cell>
          <cell r="D3090">
            <v>34.619999999999997</v>
          </cell>
        </row>
        <row r="3091">
          <cell r="A3091">
            <v>5737</v>
          </cell>
          <cell r="B3091" t="str">
            <v>RETRO-ESCAVADEIRA, 74HP (VU=6 ANOS) - MÃO-DE-OBRA/OPERAÇÃO</v>
          </cell>
          <cell r="C3091" t="str">
            <v>H</v>
          </cell>
          <cell r="D3091">
            <v>8.23</v>
          </cell>
        </row>
        <row r="3092">
          <cell r="A3092">
            <v>5738</v>
          </cell>
          <cell r="B3092" t="str">
            <v>ROLO COMPACTADOR VIBRATÓRIO PÉ DE CARNEIRO, OPERADO POR CONTROLE REMOTO, POTÊNCIA 17HP, PESO OPERACIONAL 1,65T - DEPRECIAÇÃO E JUROS</v>
          </cell>
          <cell r="C3092" t="str">
            <v>H</v>
          </cell>
          <cell r="D3092">
            <v>5.66</v>
          </cell>
        </row>
        <row r="3093">
          <cell r="A3093">
            <v>5739</v>
          </cell>
          <cell r="B3093" t="str">
            <v>ROLO COMPACTADOR VIBRATÓRIO PÉ DE CARNEIRO, OPERADO POR CONTROLE REMOTO, 17HP - 1,65T - MANUTENÇÃO.</v>
          </cell>
          <cell r="C3093" t="str">
            <v>H</v>
          </cell>
          <cell r="D3093">
            <v>1.89</v>
          </cell>
        </row>
        <row r="3094">
          <cell r="A3094">
            <v>5740</v>
          </cell>
          <cell r="B3094" t="str">
            <v>EQUIPAMENTO PARA LAMA ASFALTICA COM SILO DE AGREGADO 6M3, DOSADOR DE CIMENTO, MONTADO SOBRE CAMINHÃO - DEPRECIACAO E JUROS</v>
          </cell>
          <cell r="C3094" t="str">
            <v>H</v>
          </cell>
          <cell r="D3094">
            <v>41.72</v>
          </cell>
        </row>
        <row r="3095">
          <cell r="A3095">
            <v>5741</v>
          </cell>
          <cell r="B3095" t="str">
            <v>EQUIPAMENTO PARA LAMA ASFALTICA COM SILO DE AGREGADO 6M3, DOSADOR DE CIMENTO, A SER MONTADO SOBRE CAMINHÃO (NAO INCLUI O CAMINHAO) - CUSTO HORARIO DE MANUTENCAO</v>
          </cell>
          <cell r="C3095" t="str">
            <v>H</v>
          </cell>
          <cell r="D3095">
            <v>18.8</v>
          </cell>
        </row>
        <row r="3096">
          <cell r="A3096">
            <v>5742</v>
          </cell>
          <cell r="B3096" t="str">
            <v>EQUIPAMENTO PARA LAMA ASFALTICA COM SILO DE AGREGADO 6M3, DOSADOR DE CIMENTO, A SER MONTADO SOBRE CAMINHÃO (NAO INCLUI O CAMINHAO) - CUSTO HORARIO DE MATERIAIS NA OPERACAO</v>
          </cell>
          <cell r="C3096" t="str">
            <v>H</v>
          </cell>
          <cell r="D3096">
            <v>52.76</v>
          </cell>
        </row>
        <row r="3097">
          <cell r="A3097">
            <v>5743</v>
          </cell>
          <cell r="B3097" t="str">
            <v>EQUIPAMENTO PARA LAMA ASFALTICA COM SILO DE AGREGADO 6M3, DOSADOR DE CIMENTO, A SER MONTADO SOBRE CAMINHÃO (NAO INCLUI O CAMINHAO) - MAO-DE-OBRA DIURNA NA OPERACAO</v>
          </cell>
          <cell r="C3097" t="str">
            <v>H</v>
          </cell>
          <cell r="D3097">
            <v>8.43</v>
          </cell>
        </row>
        <row r="3098">
          <cell r="A3098">
            <v>5744</v>
          </cell>
          <cell r="B3098" t="str">
            <v>EQUIPAMENTO PARA LAMA ASFALTICA COM SILO DE AGREGADO 6M3, DOSADOR DE CIMENTO, MONTADO SOBRE CAMINHÃO - MAO-DE-OBRA NOTURNA NA OPERACAO</v>
          </cell>
          <cell r="C3098" t="str">
            <v>H</v>
          </cell>
          <cell r="D3098">
            <v>10.11</v>
          </cell>
        </row>
        <row r="3099">
          <cell r="A3099">
            <v>5745</v>
          </cell>
          <cell r="B3099" t="str">
            <v>CAMINHAO PIPA 6.000L TOCO 162CV - PBT=11800KG C/BOMBA GASOLINA - DEPRECIACAO E JUROS</v>
          </cell>
          <cell r="C3099" t="str">
            <v>H</v>
          </cell>
          <cell r="D3099">
            <v>16.899999999999999</v>
          </cell>
        </row>
        <row r="3100">
          <cell r="A3100">
            <v>5746</v>
          </cell>
          <cell r="B3100" t="str">
            <v>CAMINHAO PIPA 6.000L TOCO 162CV - PBT=11800KG C/BOMBA GASOLINA -MANUTENCAO</v>
          </cell>
          <cell r="C3100" t="str">
            <v>H</v>
          </cell>
          <cell r="D3100">
            <v>10.17</v>
          </cell>
        </row>
        <row r="3101">
          <cell r="A3101">
            <v>5747</v>
          </cell>
          <cell r="B3101" t="str">
            <v>CAMINHAO PIPA 6000L TOCO, 162CV - 7,5T (VU=6ANOS) (INCLUI TANQUE DE ACO PARA TRANSPORTE DE AGUA) - CUSTO HORARIO DE MATERIAIS NA OPERACAO</v>
          </cell>
          <cell r="C3101" t="str">
            <v>H</v>
          </cell>
          <cell r="D3101">
            <v>38.33</v>
          </cell>
        </row>
        <row r="3102">
          <cell r="A3102">
            <v>5748</v>
          </cell>
          <cell r="B3102" t="str">
            <v>CAMINHAO PIPA 6000L TOCO, 162CV - 7,5T (VU=6ANOS) (INCLUI TANQUE DE ACO PARA TRANSPORTE DE AGUA E MOTOBOMBA CENTRIFUGA A GASOLINA 3,5CV) - MAO-DE-OBRA DIURNA NA OPERACAO</v>
          </cell>
          <cell r="C3102" t="str">
            <v>H</v>
          </cell>
          <cell r="D3102">
            <v>8.43</v>
          </cell>
        </row>
        <row r="3103">
          <cell r="A3103">
            <v>5750</v>
          </cell>
          <cell r="B3103" t="str">
            <v>CAMINHAO TOCO, 177CV - 14T (VU=6ANOS) (NAO INCLUI CARROCERIA) - DEPRECIACAO E JUROS</v>
          </cell>
          <cell r="C3103" t="str">
            <v>H</v>
          </cell>
          <cell r="D3103">
            <v>17.91</v>
          </cell>
        </row>
        <row r="3104">
          <cell r="A3104">
            <v>5751</v>
          </cell>
          <cell r="B3104" t="str">
            <v>CAMINHAO TOCO, 177CV - 14T (VU=6ANOS) (NAO INCLUI CARROCERIA) - MANUTENCAO</v>
          </cell>
          <cell r="C3104" t="str">
            <v>H</v>
          </cell>
          <cell r="D3104">
            <v>12.99</v>
          </cell>
        </row>
        <row r="3105">
          <cell r="A3105">
            <v>5752</v>
          </cell>
          <cell r="B3105" t="str">
            <v>CAMINHAO TOCO, 177CV - 14T (VU=6ANOS) (NAO INCLUI CARROCERIA) - MAO-DE-OBRA NOTURNA NA OPERACAO</v>
          </cell>
          <cell r="C3105" t="str">
            <v>H</v>
          </cell>
          <cell r="D3105">
            <v>10.11</v>
          </cell>
        </row>
        <row r="3106">
          <cell r="A3106">
            <v>5753</v>
          </cell>
          <cell r="B3106" t="str">
            <v>CAMINHAO TOCO, 170CV - 11T (VU=6ANOS) (NAO INCLUI CARROCERIA) - DEPRECIACAO E JUROS</v>
          </cell>
          <cell r="C3106" t="str">
            <v>H</v>
          </cell>
          <cell r="D3106">
            <v>17.57</v>
          </cell>
        </row>
        <row r="3107">
          <cell r="A3107">
            <v>5754</v>
          </cell>
          <cell r="B3107" t="str">
            <v>CAMINHAO TOCO, 170CV - 11T (VU=6ANOS) (NAO INCLUI CARROCERIA) - MANUTENCAO</v>
          </cell>
          <cell r="C3107" t="str">
            <v>H</v>
          </cell>
          <cell r="D3107">
            <v>10.210000000000001</v>
          </cell>
        </row>
        <row r="3108">
          <cell r="A3108">
            <v>5755</v>
          </cell>
          <cell r="B3108" t="str">
            <v>CAMINHAO TOCO, 170CV - 11T (VU=6ANOS) (NAO INCLUI CARROCERIA) - MAO-DE-OBRA DIURNA NA OPERACAO</v>
          </cell>
          <cell r="C3108" t="str">
            <v>H</v>
          </cell>
          <cell r="D3108">
            <v>8.43</v>
          </cell>
        </row>
        <row r="3109">
          <cell r="A3109">
            <v>5756</v>
          </cell>
          <cell r="B3109" t="str">
            <v>CAMINHAO PIPA 6000L TOCO, 162CV - 7,5T (VU=6ANOS) (INCLUI TANQUE DE ACO PARA TRANSPORTE DE AGUA E MOTOBOMBA CENTRIFUGA A GASOLINA 3,5CV) - DEPRECIACAO E JUROS</v>
          </cell>
          <cell r="C3109" t="str">
            <v>H</v>
          </cell>
          <cell r="D3109">
            <v>14.75</v>
          </cell>
        </row>
        <row r="3110">
          <cell r="A3110">
            <v>5757</v>
          </cell>
          <cell r="B3110" t="str">
            <v>CAMINHAO PIPA 6000L TOCO, 162CV - 7,5T (VU=6ANOS) (INCLUI TANQUE DE ACO PARA TRANSPORTE DE AGUA E MOTOBOMBA CENTRIFUGA A GASOLINA 3,5CV) - MANUTENCAO</v>
          </cell>
          <cell r="C3110" t="str">
            <v>H</v>
          </cell>
          <cell r="D3110">
            <v>8.5</v>
          </cell>
        </row>
        <row r="3111">
          <cell r="A3111">
            <v>5758</v>
          </cell>
          <cell r="B3111" t="str">
            <v>CAMINHAO PIPA 6000L TOCO, 162CV - 7,5T (VU=6ANOS) (INCLUI TANQUE DE ACO PARA TRANSPORTE DE AGUA E MOTOBOMBA CENTRIFUGA A GASOLINA 3,5CV) - CUSTO HORARIO DE MATERIAIS NA OPERACAO</v>
          </cell>
          <cell r="C3111" t="str">
            <v>H</v>
          </cell>
          <cell r="D3111">
            <v>61.86</v>
          </cell>
        </row>
        <row r="3112">
          <cell r="A3112">
            <v>5759</v>
          </cell>
          <cell r="B3112" t="str">
            <v>CAMINHAO PIPA F12000 142HP TANQUE 6000L/MAO-DE-OBRA NA OPERACAO DIURNA</v>
          </cell>
          <cell r="C3112" t="str">
            <v>H</v>
          </cell>
          <cell r="D3112">
            <v>6.88</v>
          </cell>
        </row>
        <row r="3113">
          <cell r="A3113">
            <v>5760</v>
          </cell>
          <cell r="B3113" t="str">
            <v>CAMINHAO PIPA 6000L TOCO, 162CV - 7,5T (VU=6ANOS) (INCLUI TANQUE DE ACO PARA TRANSPORTE DE AGUA) - MAO-DE-OBRA NOTURNA NA OPERACAO</v>
          </cell>
          <cell r="C3113" t="str">
            <v>H</v>
          </cell>
          <cell r="D3113">
            <v>10.11</v>
          </cell>
        </row>
        <row r="3114">
          <cell r="A3114">
            <v>5761</v>
          </cell>
          <cell r="B3114" t="str">
            <v>CAMINHAO PIPA 6000L TOCO, 162CV - 7,5T (VU=6ANOS) (INCLUI TANQUE DE ACO PARA TRANSPORTE DE AGUA E MOTOBOMBA CENTRIFUGA A GASOLINA 3,5CV) - CUSTO HORARIO PRODUTIVO DIURNO</v>
          </cell>
          <cell r="C3114" t="str">
            <v>CHP</v>
          </cell>
          <cell r="D3114">
            <v>93.54</v>
          </cell>
        </row>
        <row r="3115">
          <cell r="A3115">
            <v>5762</v>
          </cell>
          <cell r="B3115" t="str">
            <v>CAMINHAO PIPA 10000L TRUCADO, 208CV - 21,1T (VU=6ANOS) (INCLUI TANQUEDE ACO PARA TRANSPORTE DE AGUA E MOTOBOMBA CENTRIFUGA A GASOLINA 3,5CV) - DEPRECIACAO E JUROS</v>
          </cell>
          <cell r="C3115" t="str">
            <v>H</v>
          </cell>
          <cell r="D3115">
            <v>16.239999999999998</v>
          </cell>
        </row>
        <row r="3116">
          <cell r="A3116">
            <v>5763</v>
          </cell>
          <cell r="B3116" t="str">
            <v>CAMINHAO PIPA 10000L TRUCADO, 208CV - 21,1T (VU=6ANOS) (INCLUI TANQUEDE ACO PARA TRANSPORTE DE AGUA E MOTOBOMBA CENTRIFUGA A GASOLINA 3,5CV) - MANUTENCAO</v>
          </cell>
          <cell r="C3116" t="str">
            <v>H</v>
          </cell>
          <cell r="D3116">
            <v>9.3699999999999992</v>
          </cell>
        </row>
        <row r="3117">
          <cell r="A3117">
            <v>5764</v>
          </cell>
          <cell r="B3117" t="str">
            <v>CAMINHAO PIPA 10000L TRUCADO, 208CV - 21,1T (VU=6ANOS) (INCLUI TANQUEDE ACO PARA TRANSPORTE DE AGUA E MOTOBOMBA CENTRIFUGA A GASOLINA 3,5CV) - MAO-DE-OBRA NOTURNA NA OPERACAO</v>
          </cell>
          <cell r="C3117" t="str">
            <v>H</v>
          </cell>
          <cell r="D3117">
            <v>10.11</v>
          </cell>
        </row>
        <row r="3118">
          <cell r="A3118">
            <v>5765</v>
          </cell>
          <cell r="B3118" t="str">
            <v>DISTRIBUIDOR DE BETUME COM TANQUE DE 2500L, REBOCAVEL, PNEUMATICO COMMOTOR A GASOLINA 3,4HP - MANUTENCAO</v>
          </cell>
          <cell r="C3118" t="str">
            <v>H</v>
          </cell>
          <cell r="D3118">
            <v>6.08</v>
          </cell>
        </row>
        <row r="3119">
          <cell r="A3119">
            <v>5766</v>
          </cell>
          <cell r="B3119" t="str">
            <v>DISTRIBUIDOR DE BETUME COM TANQUE DE 2500L, REBOCAVEL, PNEUMATICO COMMOTOR A GASOLINA 3,4HP - CUSTO COM MATERIAIS NA OPERACAO</v>
          </cell>
          <cell r="C3119" t="str">
            <v>H</v>
          </cell>
          <cell r="D3119">
            <v>34.33</v>
          </cell>
        </row>
        <row r="3120">
          <cell r="A3120">
            <v>5767</v>
          </cell>
          <cell r="B3120" t="str">
            <v>DISTRIBUIDOR DE BETUME COM TANQUE DE 2500L, REBOCAVEL, PNEUMATICO COMMOTOR A GASOLINA 3,4HP - CUSTO COM MAO-DE-OBRA NA OPERACAO DIURNA</v>
          </cell>
          <cell r="C3120" t="str">
            <v>H</v>
          </cell>
          <cell r="D3120">
            <v>0.06</v>
          </cell>
        </row>
        <row r="3121">
          <cell r="A3121">
            <v>5768</v>
          </cell>
          <cell r="B3121" t="str">
            <v>DISTRIBUIDOR DE BETUME COM TANQUE DE 2500L, REBOCAVEL, PNEUMATICO COMMOTOR A GASOLINA 3,4HP - CUSTO COM MAO-DE-OBRA NA OPERACAO NOTURNA</v>
          </cell>
          <cell r="C3121" t="str">
            <v>H</v>
          </cell>
          <cell r="D3121">
            <v>7.0000000000000007E-2</v>
          </cell>
        </row>
        <row r="3122">
          <cell r="A3122">
            <v>5769</v>
          </cell>
          <cell r="B3122" t="str">
            <v>DISTRIBUIDOR DE ASFALTO MONTADO SOBRE CAMINHAO TOCO 162 HP, COM TANQUEISOLADO 6 M3 COM BARRA ESPARGIDORA DE 3,66 M - MANUTENCAO</v>
          </cell>
          <cell r="C3122" t="str">
            <v>H</v>
          </cell>
          <cell r="D3122">
            <v>27.41</v>
          </cell>
        </row>
        <row r="3123">
          <cell r="A3123">
            <v>5770</v>
          </cell>
          <cell r="B3123" t="str">
            <v>DISTRIBUIDOR DE ASFALTO MONTADO SOBRE CAMINHAO TOCO 162 HP, COM TANQUEISOLADO 6 M3 COM BARRA ESPARGIDORA DE 3,66 M - CUSTO C/ MAO-DE-OBRANA OPERACAO DIURNA.</v>
          </cell>
          <cell r="C3123" t="str">
            <v>H</v>
          </cell>
          <cell r="D3123">
            <v>16.850000000000001</v>
          </cell>
        </row>
        <row r="3124">
          <cell r="A3124">
            <v>5771</v>
          </cell>
          <cell r="B3124" t="str">
            <v>DISTRIBUIDOR DE ASFALTO CAP 5.000L SOBRE CAMINHAO TOCO 142HP - CUSTO C/ MAO-DE-OBRA NA OPERACAO NOTURNA</v>
          </cell>
          <cell r="C3124" t="str">
            <v>H</v>
          </cell>
          <cell r="D3124">
            <v>20.22</v>
          </cell>
        </row>
        <row r="3125">
          <cell r="A3125">
            <v>5775</v>
          </cell>
          <cell r="B3125" t="str">
            <v>LANCA ELEVATORIA TELESCOPICA DE ACIONAMENTO HIDRAULICO, CAPACIDADE DECARGA 30.000 KG, COM CESTO, MONTADA SOBRE CAMINHAO TRUCADO - MANUTENCAO</v>
          </cell>
          <cell r="C3125" t="str">
            <v>H</v>
          </cell>
          <cell r="D3125">
            <v>71.260000000000005</v>
          </cell>
        </row>
        <row r="3126">
          <cell r="A3126">
            <v>5776</v>
          </cell>
          <cell r="B3126" t="str">
            <v>LANCA ELEVATORIA TELESCOPICA DE ACIONAMENTO HIDRAULICO, CAPACIDADE DECARGA 30.000 KG, COM CESTO, MONTADA SOBRE CAMINHAO TRUCADO - CUSTO COM MATERIAIS NA OPERACAO</v>
          </cell>
          <cell r="C3126" t="str">
            <v>H</v>
          </cell>
          <cell r="D3126">
            <v>54.41</v>
          </cell>
        </row>
        <row r="3127">
          <cell r="A3127">
            <v>5777</v>
          </cell>
          <cell r="B3127" t="str">
            <v>GUINDASTE MUNK COM CESTO, CARGA MAXIMA 5,75T (A 2M) E 2,3T ( A 5M), ALTURA MAXIMA = 7,9M, MONTADO SOBRE CAMINHAO DE CARROCERIA FORD 162HP -MANUTENCAO</v>
          </cell>
          <cell r="C3127" t="str">
            <v>H</v>
          </cell>
          <cell r="D3127">
            <v>13.98</v>
          </cell>
        </row>
        <row r="3128">
          <cell r="A3128">
            <v>5778</v>
          </cell>
          <cell r="B3128" t="str">
            <v>MOTONIVELADORA 140HP (VU=6ANOS) - DEPRECIACAO E JUROS</v>
          </cell>
          <cell r="C3128" t="str">
            <v>H</v>
          </cell>
          <cell r="D3128">
            <v>70.709999999999994</v>
          </cell>
        </row>
        <row r="3129">
          <cell r="A3129">
            <v>5779</v>
          </cell>
          <cell r="B3129" t="str">
            <v>MOTONIVELADORA 140HP (VU=6ANOS) - MANUTENCAO</v>
          </cell>
          <cell r="C3129" t="str">
            <v>H</v>
          </cell>
          <cell r="D3129">
            <v>41.09</v>
          </cell>
        </row>
        <row r="3130">
          <cell r="A3130">
            <v>5782</v>
          </cell>
          <cell r="B3130" t="str">
            <v>MOTOSCRAPER 270HP - CUSTO COM MATERIAIS NA OPERACAO</v>
          </cell>
          <cell r="C3130" t="str">
            <v>H</v>
          </cell>
          <cell r="D3130">
            <v>111.29</v>
          </cell>
        </row>
        <row r="3131">
          <cell r="A3131">
            <v>5783</v>
          </cell>
          <cell r="B3131" t="str">
            <v>MOTOSCRAPER 270HP -CUSTO COM MA0-DE-0BRA NA OPERACAO DIURNA</v>
          </cell>
          <cell r="C3131" t="str">
            <v>H</v>
          </cell>
          <cell r="D3131">
            <v>8.23</v>
          </cell>
        </row>
        <row r="3132">
          <cell r="A3132">
            <v>5786</v>
          </cell>
          <cell r="B3132" t="str">
            <v>PA CARREGADEIRA SOBRE RODAS 180 HP - CAPACIDADE DA CACAMBA. 2,5 A 3,3M3 - PESO OPERACIONAL 17.428 - (VU=5ANOS) - DEPRECIACAO E JUROS</v>
          </cell>
          <cell r="C3132" t="str">
            <v>H</v>
          </cell>
          <cell r="D3132">
            <v>75.19</v>
          </cell>
        </row>
        <row r="3133">
          <cell r="A3133">
            <v>5787</v>
          </cell>
          <cell r="B3133" t="str">
            <v>PA CARREGADEIRA SOBRE RODAS 180 HP - CAPACIDADE DA CACAMBA. 2,5 A 3,3M3 - PESO OPERACIONAL 17.428 - CUSTO C/MATERIAIS NA OPERACAO</v>
          </cell>
          <cell r="C3133" t="str">
            <v>H</v>
          </cell>
          <cell r="D3133">
            <v>70.069999999999993</v>
          </cell>
        </row>
        <row r="3134">
          <cell r="A3134">
            <v>5788</v>
          </cell>
          <cell r="B3134" t="str">
            <v>PA CARREGADEIRA SOBRE RODAS 180 HP - CAPACIDADE DA CACAMBA. 2,5 A 3,3M3 - PESO OPERACIONAL 17.428 - CUSTO C/ MAO-DE-OBRA NA OPERACAO DIURNA</v>
          </cell>
          <cell r="C3134" t="str">
            <v>H</v>
          </cell>
          <cell r="D3134">
            <v>8.85</v>
          </cell>
        </row>
        <row r="3135">
          <cell r="A3135">
            <v>5789</v>
          </cell>
          <cell r="B3135" t="str">
            <v>PA CARREGADEIRA SOBRE RODAS 180 HP - CAPACIDADE DA CACAMBA. 2,5 A 3,3M3 - PESO OPERACIONAL 17.428 - CUSTO C/ MAO-DE-OBRA NA OPERACAO NOTURNA</v>
          </cell>
          <cell r="C3135" t="str">
            <v>H</v>
          </cell>
          <cell r="D3135">
            <v>10.62</v>
          </cell>
        </row>
        <row r="3136">
          <cell r="A3136">
            <v>5790</v>
          </cell>
          <cell r="B3136" t="str">
            <v>ROLO COMPACTADOR VIBRATÓRIO DE UM CILINDRO AÇO LISO, POTÊNCIA 80HP, PESO OPERACIONAL 8,1T - DEPRECIAÇÃO E JUROS</v>
          </cell>
          <cell r="C3136" t="str">
            <v>H</v>
          </cell>
          <cell r="D3136">
            <v>27.35</v>
          </cell>
        </row>
        <row r="3137">
          <cell r="A3137">
            <v>5791</v>
          </cell>
          <cell r="B3137" t="str">
            <v>ROLO COMPACTADOR VIBRATÓRIO, AUTO-PREOPEL.,CILINDRO LISO, 80HP - 8,1T- MANUTENÇÃO.</v>
          </cell>
          <cell r="C3137" t="str">
            <v>H</v>
          </cell>
          <cell r="D3137">
            <v>16.420000000000002</v>
          </cell>
        </row>
        <row r="3138">
          <cell r="A3138">
            <v>5792</v>
          </cell>
          <cell r="B3138" t="str">
            <v>ROLO COMPACTADOR VIBRATÓRIO, AUTO-PREOPEL.,CILINDRO LISO, 80HP - 8,1T- CUSTOS COM MATERIAIS NAOPERAÇÃO.</v>
          </cell>
          <cell r="C3138" t="str">
            <v>H</v>
          </cell>
          <cell r="D3138">
            <v>31.33</v>
          </cell>
        </row>
        <row r="3139">
          <cell r="A3139">
            <v>5793</v>
          </cell>
          <cell r="B3139" t="str">
            <v>ROLO COMPACTADOR VIBRATÓRIO DE UM CILINDRO LISO, POTÊNCIA 80HP, PESO OPERACIONAL 8,1T - MÃO-DE-OBRA NA OPERAÇÃO NOTURNA</v>
          </cell>
          <cell r="C3139" t="str">
            <v>H</v>
          </cell>
          <cell r="D3139">
            <v>9.8699999999999992</v>
          </cell>
        </row>
        <row r="3140">
          <cell r="A3140">
            <v>5794</v>
          </cell>
          <cell r="B3140" t="str">
            <v>MARTELETE OU ROMPEDOR PNEUMÁTICO MANUAL 28KG, FREQUENCIA DE IMPACTO 1230/MINUTO - DEPRECIAÇÃO E JUROS</v>
          </cell>
          <cell r="C3140" t="str">
            <v>H</v>
          </cell>
          <cell r="D3140">
            <v>1.56</v>
          </cell>
        </row>
        <row r="3141">
          <cell r="A3141">
            <v>5795</v>
          </cell>
          <cell r="B3141" t="str">
            <v>MARTELETE OU ROMPEDOR PNEUMÁTICO MANUAL 28KG, FREQUENCIA DE IMPACTO 1230/MINUTO - CHP DIURNO</v>
          </cell>
          <cell r="C3141" t="str">
            <v>CHP</v>
          </cell>
          <cell r="D3141">
            <v>13.14</v>
          </cell>
        </row>
        <row r="3142">
          <cell r="A3142">
            <v>5796</v>
          </cell>
          <cell r="B3142" t="str">
            <v>MARTELETE OU ROMPEDOR PNEUMÁTICO MANUAL 28KG, FREQUENCIA DE IMPACTO 1230/MINUTO - MÃO DE OBRA NA OPERAÇÃO DIURNA</v>
          </cell>
          <cell r="C3142" t="str">
            <v>H</v>
          </cell>
          <cell r="D3142">
            <v>9.52</v>
          </cell>
        </row>
        <row r="3143">
          <cell r="A3143">
            <v>5797</v>
          </cell>
          <cell r="B3143" t="str">
            <v>COMPRESSOR DE AR REBOCAVEL, DESCARGA LIVRE EFETIVA 180PCM, PRESSAO DETRABALHO 102 PSI, MOTOR A DIESEL 89CV - MANUTENCAO</v>
          </cell>
          <cell r="C3143" t="str">
            <v>H</v>
          </cell>
          <cell r="D3143">
            <v>2.41</v>
          </cell>
        </row>
        <row r="3144">
          <cell r="A3144">
            <v>5798</v>
          </cell>
          <cell r="B3144" t="str">
            <v>COMPRESSOR DE AR REBOCAVEL, DESCARGA LIVRE EFETIVA 180PCM, PRESSAO DETRABALHO 102 PSI, MOTOR A DIESEL 89CV - MAO-DE-OBRA DIURNA NA OPERACAO</v>
          </cell>
          <cell r="C3144" t="str">
            <v>H</v>
          </cell>
          <cell r="D3144">
            <v>6.86</v>
          </cell>
        </row>
        <row r="3145">
          <cell r="A3145">
            <v>5799</v>
          </cell>
          <cell r="B3145" t="str">
            <v>BOMBA ELETRICA TRIFASICA SUBMERSA 3CV PARA DRENAGEM - JUROS E DEPRECIACAO</v>
          </cell>
          <cell r="C3145" t="str">
            <v>H</v>
          </cell>
          <cell r="D3145">
            <v>0.49</v>
          </cell>
        </row>
        <row r="3146">
          <cell r="A3146">
            <v>5800</v>
          </cell>
          <cell r="B3146" t="str">
            <v>BOMBA ELETRICA SUBMERSA MONOFASICA 3CV - MANUTENCAO</v>
          </cell>
          <cell r="C3146" t="str">
            <v>H</v>
          </cell>
          <cell r="D3146">
            <v>0.2</v>
          </cell>
        </row>
        <row r="3147">
          <cell r="A3147">
            <v>5801</v>
          </cell>
          <cell r="B3147" t="str">
            <v>COMPACTADOR DE SOLOS COM PLACA VIBRATORIA, 46X51CM, 5HP, 156KG, DIESEL, IMPACTO DINAMICO 1700KG - DEPRECIACAO E JUROS</v>
          </cell>
          <cell r="C3147" t="str">
            <v>H</v>
          </cell>
          <cell r="D3147">
            <v>4.41</v>
          </cell>
        </row>
        <row r="3148">
          <cell r="A3148">
            <v>5802</v>
          </cell>
          <cell r="B3148" t="str">
            <v>COMPACTADOR DE SOLOS COM PLACA VIBRATORIA, 46X51CM, 5HP, 156KG, DIESEL, IMPACTO DINAMICO 1700KG - MANUTENCAO</v>
          </cell>
          <cell r="C3148" t="str">
            <v>H</v>
          </cell>
          <cell r="D3148">
            <v>1.75</v>
          </cell>
        </row>
        <row r="3149">
          <cell r="A3149">
            <v>5803</v>
          </cell>
          <cell r="B3149" t="str">
            <v>COMPACTADOR DE SOLOS COM PLACA VIBRATORIA, 46X51CM, 5HP, 156KG, DIESEL, IMPACTO DINAMICO 1700KG - CUSTO HORARIO DE MATERIAIS NA OPERACAO</v>
          </cell>
          <cell r="C3149" t="str">
            <v>H</v>
          </cell>
          <cell r="D3149">
            <v>1.65</v>
          </cell>
        </row>
        <row r="3150">
          <cell r="A3150">
            <v>5804</v>
          </cell>
          <cell r="B3150" t="str">
            <v>COMPACTADOR DE SOLOS COM PLACA VIBRATORIA, 46X51CM, 5HP, 156KG, DIESEL, IMPACTO DINAMICO 1700KG - MAO-DE-OBRA DIURNA NA OPERACAO</v>
          </cell>
          <cell r="C3150" t="str">
            <v>H</v>
          </cell>
          <cell r="D3150">
            <v>6.86</v>
          </cell>
        </row>
        <row r="3151">
          <cell r="A3151">
            <v>5806</v>
          </cell>
          <cell r="B3151" t="str">
            <v>BOMBA C/MOTOR A GASOLINA AUTOESCORVANTE P/AGUA SUJA 3/4HP -CHI DIURNA</v>
          </cell>
          <cell r="C3151" t="str">
            <v>CHI</v>
          </cell>
          <cell r="D3151">
            <v>0.37</v>
          </cell>
        </row>
        <row r="3152">
          <cell r="A3152">
            <v>5808</v>
          </cell>
          <cell r="B3152" t="str">
            <v>USINA DE ASFALTO A QUENTE FIXA CAP.40/80 TON/H - CHP DIURNO</v>
          </cell>
          <cell r="C3152" t="str">
            <v>CHP</v>
          </cell>
          <cell r="D3152">
            <v>401.81</v>
          </cell>
        </row>
        <row r="3153">
          <cell r="A3153">
            <v>5809</v>
          </cell>
          <cell r="B3153" t="str">
            <v>USINA DE ASFALTO A QUENTE FIXA CAP.40/80 TON/H - CHP NOTURNO</v>
          </cell>
          <cell r="C3153" t="str">
            <v>CHP-N</v>
          </cell>
          <cell r="D3153">
            <v>408.54</v>
          </cell>
        </row>
        <row r="3154">
          <cell r="A3154">
            <v>5811</v>
          </cell>
          <cell r="B3154" t="str">
            <v>CAMINHAO BASCULANTE, 6M3,12T - 162HP (VU=5ANOS) - CHP DIURNO</v>
          </cell>
          <cell r="C3154" t="str">
            <v>CHP</v>
          </cell>
          <cell r="D3154">
            <v>98.6</v>
          </cell>
        </row>
        <row r="3155">
          <cell r="A3155">
            <v>5812</v>
          </cell>
          <cell r="B3155" t="str">
            <v>CAMINHAO BASCULANTE, 6M3,12T - 162HP (VU=5ANOS) - CHP NOTURNO</v>
          </cell>
          <cell r="C3155" t="str">
            <v>CHP-N</v>
          </cell>
          <cell r="D3155">
            <v>99.98</v>
          </cell>
        </row>
        <row r="3156">
          <cell r="A3156">
            <v>5822</v>
          </cell>
          <cell r="B3156" t="str">
            <v>CAMINHAO BASCULANTE, 6M3, 12T - 162HP (VU=5ANOS) - CHI NOTURNO</v>
          </cell>
          <cell r="C3156" t="str">
            <v>CHI-N</v>
          </cell>
          <cell r="D3156">
            <v>28.64</v>
          </cell>
        </row>
        <row r="3157">
          <cell r="A3157">
            <v>5823</v>
          </cell>
          <cell r="B3157" t="str">
            <v>USINA DE CONCRETO FIXA CAPACIDADE 90/120 M³, 63HP - CHP DIURNO</v>
          </cell>
          <cell r="C3157" t="str">
            <v>CHP</v>
          </cell>
          <cell r="D3157">
            <v>95.46</v>
          </cell>
        </row>
        <row r="3158">
          <cell r="A3158">
            <v>5824</v>
          </cell>
          <cell r="B3158" t="str">
            <v>CAMINHAO CARROCERIA ABERTA,EM MADEIRA, TOCO, 170CV - 11T (VU=6ANOS) -CUSTO HORÁRIO DE PRODUÇÃO DIURNA</v>
          </cell>
          <cell r="C3158" t="str">
            <v>CHP</v>
          </cell>
          <cell r="D3158">
            <v>91.01</v>
          </cell>
        </row>
        <row r="3159">
          <cell r="A3159">
            <v>5825</v>
          </cell>
          <cell r="B3159" t="str">
            <v>CAMINHAO CARROCERIA ABERTA,EM MADEIRA, TOCO, 170CV - 11T (VU=6ANOS) -CHP NOTURNO</v>
          </cell>
          <cell r="C3159" t="str">
            <v>CHP-N</v>
          </cell>
          <cell r="D3159">
            <v>90.85</v>
          </cell>
        </row>
        <row r="3160">
          <cell r="A3160">
            <v>5826</v>
          </cell>
          <cell r="B3160" t="str">
            <v>CAMINHAO CARROCERIA ABERTA,EM MADEIRA, TOCO, 170CV - 11T (VU=6ANOS) -CHI DIURNO</v>
          </cell>
          <cell r="C3160" t="str">
            <v>CHI</v>
          </cell>
          <cell r="D3160">
            <v>26.77</v>
          </cell>
        </row>
        <row r="3161">
          <cell r="A3161">
            <v>5827</v>
          </cell>
          <cell r="B3161" t="str">
            <v>CAMINHAO CARROCERIA ABERTA,EM MADEIRA, TOCO, 170CV - 11T (VU=6ANOS) -CHI NOTURNO</v>
          </cell>
          <cell r="C3161" t="str">
            <v>CHI-N</v>
          </cell>
          <cell r="D3161">
            <v>26.6</v>
          </cell>
        </row>
        <row r="3162">
          <cell r="A3162">
            <v>5828</v>
          </cell>
          <cell r="B3162" t="str">
            <v>USINA DE CONCRETO FIXA CAPACIDADE 90/120 M³, 63HP - CHP NOTURNO</v>
          </cell>
          <cell r="C3162" t="str">
            <v>CHP-N</v>
          </cell>
          <cell r="D3162">
            <v>99.95</v>
          </cell>
        </row>
        <row r="3163">
          <cell r="A3163">
            <v>5829</v>
          </cell>
          <cell r="B3163" t="str">
            <v>USINA DE CONCRETO FIXA CAPACIDADE 90/120 M³, 63HP - CHI DIURNO</v>
          </cell>
          <cell r="C3163" t="str">
            <v>CHI</v>
          </cell>
          <cell r="D3163">
            <v>47.38</v>
          </cell>
        </row>
        <row r="3164">
          <cell r="A3164">
            <v>5830</v>
          </cell>
          <cell r="B3164" t="str">
            <v>USINA DE CONCRETO FIXA CAPACIDADE 90/120 M³, 63HP - CHI NOTURNO</v>
          </cell>
          <cell r="C3164" t="str">
            <v>CHI-N</v>
          </cell>
          <cell r="D3164">
            <v>51.86</v>
          </cell>
        </row>
        <row r="3165">
          <cell r="A3165">
            <v>5831</v>
          </cell>
          <cell r="B3165" t="str">
            <v>USINA MISTURADORA DE SOLOS CAPCIDADE DE 100/200 T, 110HP - CHP DIURNO</v>
          </cell>
          <cell r="C3165" t="str">
            <v>CHP</v>
          </cell>
          <cell r="D3165">
            <v>286.49</v>
          </cell>
        </row>
        <row r="3166">
          <cell r="A3166">
            <v>5832</v>
          </cell>
          <cell r="B3166" t="str">
            <v>USINA MISTURADORA DE SOLOS CAPCIDADE DE 100/200 T, 110HP - CHP NOTURNO</v>
          </cell>
          <cell r="C3166" t="str">
            <v>CHP-N</v>
          </cell>
          <cell r="D3166">
            <v>294.33</v>
          </cell>
        </row>
        <row r="3167">
          <cell r="A3167">
            <v>5834</v>
          </cell>
          <cell r="B3167" t="str">
            <v>USINA MISTURADORA DE SOLOS, DOSADORES TRIPLOS, CALHA VIBRATÓRIA, CAPCIDADE 200/500 TON, 201HP - CHI NOTURNO</v>
          </cell>
          <cell r="C3167" t="str">
            <v>CHI-N</v>
          </cell>
          <cell r="D3167">
            <v>175.43</v>
          </cell>
        </row>
        <row r="3168">
          <cell r="A3168">
            <v>5835</v>
          </cell>
          <cell r="B3168" t="str">
            <v>VIBROACABADORA SOBRE ESTEIRAS POTENCIA MAX. 105CV CAPACIDADE ATE 450 T/H - CHP DIURNO</v>
          </cell>
          <cell r="C3168" t="str">
            <v>CHP</v>
          </cell>
          <cell r="D3168">
            <v>208.6</v>
          </cell>
        </row>
        <row r="3169">
          <cell r="A3169">
            <v>5836</v>
          </cell>
          <cell r="B3169" t="str">
            <v>VIBROACABADORA SOBRE ESTEIRAS POTENCIA MAX. 105CV CAPACIDADE ATE 450 T/H - CHP NOTURNO</v>
          </cell>
          <cell r="C3169" t="str">
            <v>CHP-N</v>
          </cell>
          <cell r="D3169">
            <v>210.25</v>
          </cell>
        </row>
        <row r="3170">
          <cell r="A3170">
            <v>5837</v>
          </cell>
          <cell r="B3170" t="str">
            <v>VIBROACABADORA SOBRE ESTEIRAS POTENCIA MAX. 105CV CAPACIDADE ATE 450 T/H - CHI DIURNO</v>
          </cell>
          <cell r="C3170" t="str">
            <v>CHI</v>
          </cell>
          <cell r="D3170">
            <v>119.39</v>
          </cell>
        </row>
        <row r="3171">
          <cell r="A3171">
            <v>5838</v>
          </cell>
          <cell r="B3171" t="str">
            <v>VIBROACABADORA SOBRE ESTEIRAS POTENCIA MAX. 105CV CAPACIDADE ATE 450 T/H - CHI NOTURNO</v>
          </cell>
          <cell r="C3171" t="str">
            <v>CHI-N</v>
          </cell>
          <cell r="D3171">
            <v>121.03</v>
          </cell>
        </row>
        <row r="3172">
          <cell r="A3172">
            <v>5839</v>
          </cell>
          <cell r="B3172" t="str">
            <v>VASSOURA MECÂNICA REBOCÁVEL C/ ESCOVA CILÍNDRICA LARGURA = 2,44M - CHPDIURNO</v>
          </cell>
          <cell r="C3172" t="str">
            <v>CHP</v>
          </cell>
          <cell r="D3172">
            <v>4.1100000000000003</v>
          </cell>
        </row>
        <row r="3173">
          <cell r="A3173">
            <v>5841</v>
          </cell>
          <cell r="B3173" t="str">
            <v>VASSOURA MECÂNICA REBOCÁVEL C/ ESCOVA CILÍNDRICA LARGURA = 2,44M - CHIDIURNO</v>
          </cell>
          <cell r="C3173" t="str">
            <v>CHI</v>
          </cell>
          <cell r="D3173">
            <v>3.09</v>
          </cell>
        </row>
        <row r="3174">
          <cell r="A3174">
            <v>5843</v>
          </cell>
          <cell r="B3174" t="str">
            <v>TRATOR DE PNEUS 110 A 126 HP - CHP DIURNO</v>
          </cell>
          <cell r="C3174" t="str">
            <v>CHP</v>
          </cell>
          <cell r="D3174">
            <v>102.7</v>
          </cell>
        </row>
        <row r="3175">
          <cell r="A3175">
            <v>5844</v>
          </cell>
          <cell r="B3175" t="str">
            <v>TRATOR DE PNEUS 110 A 126 HP - CHP NOTURNO</v>
          </cell>
          <cell r="C3175" t="str">
            <v>CHP-N</v>
          </cell>
          <cell r="D3175">
            <v>113.82</v>
          </cell>
        </row>
        <row r="3176">
          <cell r="A3176">
            <v>5845</v>
          </cell>
          <cell r="B3176" t="str">
            <v>TRATOR DE PNEUS 110 A 126 HP - CHI DIURNO</v>
          </cell>
          <cell r="C3176" t="str">
            <v>CHI</v>
          </cell>
          <cell r="D3176">
            <v>35.01</v>
          </cell>
        </row>
        <row r="3177">
          <cell r="A3177">
            <v>5846</v>
          </cell>
          <cell r="B3177" t="str">
            <v>TRATOR DE PNEUS 110 A 126 HP - CHI NOTURNO</v>
          </cell>
          <cell r="C3177" t="str">
            <v>CHI-N</v>
          </cell>
          <cell r="D3177">
            <v>46.14</v>
          </cell>
        </row>
        <row r="3178">
          <cell r="A3178">
            <v>5847</v>
          </cell>
          <cell r="B3178" t="str">
            <v>TRATOR DE ESTEIRAS POTENCIA 165 HP, PESO OPERACIONAL 17,1T - CHP DIURNO</v>
          </cell>
          <cell r="C3178" t="str">
            <v>CHP</v>
          </cell>
          <cell r="D3178">
            <v>259.16000000000003</v>
          </cell>
        </row>
        <row r="3179">
          <cell r="A3179">
            <v>5848</v>
          </cell>
          <cell r="B3179" t="str">
            <v>TRATOR DE ESTEIRAS POTENCIA 165 HP, PESO OPERACIONAL 17,1T - CHP NOTURNO</v>
          </cell>
          <cell r="C3179" t="str">
            <v>CHP-N</v>
          </cell>
          <cell r="D3179">
            <v>253.21</v>
          </cell>
        </row>
        <row r="3180">
          <cell r="A3180">
            <v>5849</v>
          </cell>
          <cell r="B3180" t="str">
            <v>TRATOR DE ESTEIRAS POTENCIA 165 HP, PESO OPERACIONAL 17,1T - CHI DIURNO</v>
          </cell>
          <cell r="C3180" t="str">
            <v>CHI</v>
          </cell>
          <cell r="D3180">
            <v>117.14</v>
          </cell>
        </row>
        <row r="3181">
          <cell r="A3181">
            <v>5850</v>
          </cell>
          <cell r="B3181" t="str">
            <v>TRATOR DE ESTEIRAS POTENCIA 165 HP, PESO OPERACIONAL 17,1 - CHI NOTURNO</v>
          </cell>
          <cell r="C3181" t="str">
            <v>CHI-N</v>
          </cell>
          <cell r="D3181">
            <v>111.19</v>
          </cell>
        </row>
        <row r="3182">
          <cell r="A3182">
            <v>5851</v>
          </cell>
          <cell r="B3182" t="str">
            <v>TRATOR DE ESTEIRAS 153HP PESO OPERACIONAL 15T, COM RODA MOTRIZ ELEVADA- CHP DIURNO</v>
          </cell>
          <cell r="C3182" t="str">
            <v>CHP</v>
          </cell>
          <cell r="D3182">
            <v>253.08</v>
          </cell>
        </row>
        <row r="3183">
          <cell r="A3183">
            <v>5852</v>
          </cell>
          <cell r="B3183" t="str">
            <v>TRATOR DE ESTEIRAS 153HP PESO OPERACIONAL 15T, COM RODA MOTRIZ ELEVADA- CHP NOTURNO</v>
          </cell>
          <cell r="C3183" t="str">
            <v>CHP-N</v>
          </cell>
          <cell r="D3183">
            <v>254.88</v>
          </cell>
        </row>
        <row r="3184">
          <cell r="A3184">
            <v>5853</v>
          </cell>
          <cell r="B3184" t="str">
            <v>TRATOR DE ESTEIRAS 153HP PESO OPERACIONAL 15T, COM RODA MOTRIZ ELEVADA- CHI DIURNO</v>
          </cell>
          <cell r="C3184" t="str">
            <v>CHI</v>
          </cell>
          <cell r="D3184">
            <v>111.97</v>
          </cell>
        </row>
        <row r="3185">
          <cell r="A3185">
            <v>5854</v>
          </cell>
          <cell r="B3185" t="str">
            <v>TRATOR DE ESTEIRAS 153HP PESO OPERACIONAL 15T, COM RODA MOTRIZ ELEVADA- CHI NOTURNO</v>
          </cell>
          <cell r="C3185" t="str">
            <v>CHI-N</v>
          </cell>
          <cell r="D3185">
            <v>113.78</v>
          </cell>
        </row>
        <row r="3186">
          <cell r="A3186">
            <v>5855</v>
          </cell>
          <cell r="B3186" t="str">
            <v>TRATOR DE ESTEIRAS COM LAMINA - POTENCIA 305 HP - PESO OPERACIONAL 37T - CHP DIURNO</v>
          </cell>
          <cell r="C3186" t="str">
            <v>CHP</v>
          </cell>
          <cell r="D3186">
            <v>593.49</v>
          </cell>
        </row>
        <row r="3187">
          <cell r="A3187">
            <v>5856</v>
          </cell>
          <cell r="B3187" t="str">
            <v>TRATOR DE ESTEIRAS COM LAMINA - POTENCIA 305 HP - PESO OPERACIONAL 37T - CHP NOTURNO</v>
          </cell>
          <cell r="C3187" t="str">
            <v>CHP-N</v>
          </cell>
          <cell r="D3187">
            <v>595.29999999999995</v>
          </cell>
        </row>
        <row r="3188">
          <cell r="A3188">
            <v>5857</v>
          </cell>
          <cell r="B3188" t="str">
            <v>TRATOR DE ESTEIRAS COM LAMINA - POTENCIA 305 HP - PESO OPERACIONAL 37T - CHI DIURNO</v>
          </cell>
          <cell r="C3188" t="str">
            <v>CHI</v>
          </cell>
          <cell r="D3188">
            <v>269.95999999999998</v>
          </cell>
        </row>
        <row r="3189">
          <cell r="A3189">
            <v>5858</v>
          </cell>
          <cell r="B3189" t="str">
            <v>TRATOR DE ESTEIRAS COM LAMINA - POTENCIA 305 HP - PESO OPERACIONAL 37T - CHI NOTURNO</v>
          </cell>
          <cell r="C3189" t="str">
            <v>CHI-N</v>
          </cell>
          <cell r="D3189">
            <v>271.77</v>
          </cell>
        </row>
        <row r="3190">
          <cell r="A3190">
            <v>5860</v>
          </cell>
          <cell r="B3190" t="str">
            <v>TRATOR DE ESTEIRAS 99HP, PESO OPERACIONAL 8,5T - CHP NOTURNO</v>
          </cell>
          <cell r="C3190" t="str">
            <v>CHP-N</v>
          </cell>
          <cell r="D3190">
            <v>143.46</v>
          </cell>
        </row>
        <row r="3191">
          <cell r="A3191">
            <v>5861</v>
          </cell>
          <cell r="B3191" t="str">
            <v>TRATOR DE ESTEIRAS 99HP, PESO OPERACIONAL 8,5T - CHI DIURNO</v>
          </cell>
          <cell r="C3191" t="str">
            <v>CHI</v>
          </cell>
          <cell r="D3191">
            <v>65.709999999999994</v>
          </cell>
        </row>
        <row r="3192">
          <cell r="A3192">
            <v>5862</v>
          </cell>
          <cell r="B3192" t="str">
            <v>TRATOR DE ESTEIRAS 99HP, PESO OPERACIONAL 8,5T - CHI NOTURNO</v>
          </cell>
          <cell r="C3192" t="str">
            <v>CHI-N</v>
          </cell>
          <cell r="D3192">
            <v>67.52</v>
          </cell>
        </row>
        <row r="3193">
          <cell r="A3193">
            <v>5863</v>
          </cell>
          <cell r="B3193" t="str">
            <v>ROLO COMPACTADOR VIBRATÓRIO REBOCÁVEL AÇO LISO, PESO 4,7T, IMPACTO DINÂMICO 18,3T - CHP DIURNO</v>
          </cell>
          <cell r="C3193" t="str">
            <v>CHP</v>
          </cell>
          <cell r="D3193">
            <v>50.04</v>
          </cell>
        </row>
        <row r="3194">
          <cell r="A3194">
            <v>5864</v>
          </cell>
          <cell r="B3194" t="str">
            <v>ROLO COMPACTADOR VIBRATÓRIO REBOCÁVEL AÇO LISO, PESO 4,7T, IMPACTO DINÂMICO 18,3T - CHP NOTURNO</v>
          </cell>
          <cell r="C3194" t="str">
            <v>CHP-N</v>
          </cell>
          <cell r="D3194">
            <v>51.68</v>
          </cell>
        </row>
        <row r="3195">
          <cell r="A3195">
            <v>5865</v>
          </cell>
          <cell r="B3195" t="str">
            <v>ROLO COMPACTADOR VIBRATÓRIO REBOCÁVEL AÇO LISO, PESO 4,7T, IMPACTO DINÂMICO 18,3T - CHI DIURNO</v>
          </cell>
          <cell r="C3195" t="str">
            <v>CHI</v>
          </cell>
          <cell r="D3195">
            <v>16.09</v>
          </cell>
        </row>
        <row r="3196">
          <cell r="A3196">
            <v>5866</v>
          </cell>
          <cell r="B3196" t="str">
            <v>ROLO COMPACTADOR VIBRATÓRIO REBOCÁVEL AÇO LISO, PESO 4,7T, IMPACTO DINÂMICO 18,3T - CHI NOTURNO</v>
          </cell>
          <cell r="C3196" t="str">
            <v>CHI-N</v>
          </cell>
          <cell r="D3196">
            <v>17.73</v>
          </cell>
        </row>
        <row r="3197">
          <cell r="A3197">
            <v>5867</v>
          </cell>
          <cell r="B3197" t="str">
            <v>ROLO COMPACTADOR VIBRATÓRIO TANDEM AÇO LISO, POTÊNCIA 58CV, PESO SEM/COM LASTRO 6,5/9,4 T - CHP DIURNO</v>
          </cell>
          <cell r="C3197" t="str">
            <v>CHP</v>
          </cell>
          <cell r="D3197">
            <v>80.61</v>
          </cell>
        </row>
        <row r="3198">
          <cell r="A3198">
            <v>5868</v>
          </cell>
          <cell r="B3198" t="str">
            <v>ROLO COMPACTADOR VIBRATÓRIO TANDEM AÇO LISO, POTÊNCIA 58CV, PESO SEM/COM LASTRO 6,5/9,4 T - CHP NOTURNO</v>
          </cell>
          <cell r="C3198" t="str">
            <v>CHP-N</v>
          </cell>
          <cell r="D3198">
            <v>73.680000000000007</v>
          </cell>
        </row>
        <row r="3199">
          <cell r="A3199">
            <v>5869</v>
          </cell>
          <cell r="B3199" t="str">
            <v>ROLO COMPACTADOR VIBRATÓRIO TANDEM AÇO LISO, POTÊNCIA 58CV, PESO SEM/COM LASTRO 6,5/9,4 T - CHI DIURNO</v>
          </cell>
          <cell r="C3199" t="str">
            <v>CHI</v>
          </cell>
          <cell r="D3199">
            <v>37.1</v>
          </cell>
        </row>
        <row r="3200">
          <cell r="A3200">
            <v>5870</v>
          </cell>
          <cell r="B3200" t="str">
            <v>ROLO COMPACTADOR VIBRATÓRIO TANDEM AÇO LISO, POTÊNCIA 58CV, PESO SEM/COM LASTRO 6,5/9,4 T - CHI NOTURNO</v>
          </cell>
          <cell r="C3200" t="str">
            <v>CHI-N</v>
          </cell>
          <cell r="D3200">
            <v>30.17</v>
          </cell>
        </row>
        <row r="3201">
          <cell r="A3201">
            <v>5871</v>
          </cell>
          <cell r="B3201" t="str">
            <v>ROLO COMPACTADOR DE PNEUS ESTÁTICO PARA ASFALTO, PRESSÃO VARIÁVEL, POTÊNCIA 99HP, PESO OPERACIONAL SEM/COM LASTRO 8,3/21,0 T - CHP DIURNO</v>
          </cell>
          <cell r="C3201" t="str">
            <v>CHP</v>
          </cell>
          <cell r="D3201">
            <v>127.13</v>
          </cell>
        </row>
        <row r="3202">
          <cell r="A3202">
            <v>5872</v>
          </cell>
          <cell r="B3202" t="str">
            <v>ROLO COMPACTADOR DE PNEUS ESTÁTICO PARA ASFALTO, PRESSÃO VARIÁVEL, POTÊNCIA 99HP, PESO OPERACIONAL SEM/COM LASTRO 8,3/21,0 T - CHP NOTURNO</v>
          </cell>
          <cell r="C3202" t="str">
            <v>CHP-N</v>
          </cell>
          <cell r="D3202">
            <v>139.07</v>
          </cell>
        </row>
        <row r="3203">
          <cell r="A3203">
            <v>5873</v>
          </cell>
          <cell r="B3203" t="str">
            <v>ROLO COMPACTADOR DE PNEUS ESTÁTICO PARA ASFALTO, PRESSÃO VARIÁVEL, POTÊNCIA 99HP, PESO OPERACIONAL SEM/COM LASTRO 8,3/21,0 T - CHI DIURNO</v>
          </cell>
          <cell r="C3203" t="str">
            <v>CHI</v>
          </cell>
          <cell r="D3203">
            <v>45.18</v>
          </cell>
        </row>
        <row r="3204">
          <cell r="A3204">
            <v>5874</v>
          </cell>
          <cell r="B3204" t="str">
            <v>ROLO COMPACTADOR DE PNEUS ESTÁTICO PARA ASFALTO, PRESSÃO VARIÁVEL, POTÊNCIA 99HP, PESO OPERACIONAL SEM/COM LASTRO 8,3/21,0 T - CHI NOTURNO</v>
          </cell>
          <cell r="C3204" t="str">
            <v>CHI-N</v>
          </cell>
          <cell r="D3204">
            <v>57.12</v>
          </cell>
        </row>
        <row r="3205">
          <cell r="A3205">
            <v>5875</v>
          </cell>
          <cell r="B3205" t="str">
            <v>RETRO-ESCAVADEIRA, 74HP - (VU = 6 ANOS) - CHP DIURNO</v>
          </cell>
          <cell r="C3205" t="str">
            <v>CHP</v>
          </cell>
          <cell r="D3205">
            <v>79.3</v>
          </cell>
        </row>
        <row r="3206">
          <cell r="A3206">
            <v>5876</v>
          </cell>
          <cell r="B3206" t="str">
            <v>RETRO-ESCAVADEIRA, 74HP (VU = 6 ANOS) - CHP NOTURNO</v>
          </cell>
          <cell r="C3206" t="str">
            <v>CHP-N</v>
          </cell>
          <cell r="D3206">
            <v>80.06</v>
          </cell>
        </row>
        <row r="3207">
          <cell r="A3207">
            <v>5877</v>
          </cell>
          <cell r="B3207" t="str">
            <v>RETRO-ESCAVADEIRA, 74HP (VU = 6 ANOS) - CHI DIURNO</v>
          </cell>
          <cell r="C3207" t="str">
            <v>CHI</v>
          </cell>
          <cell r="D3207">
            <v>31</v>
          </cell>
        </row>
        <row r="3208">
          <cell r="A3208">
            <v>5878</v>
          </cell>
          <cell r="B3208" t="str">
            <v>RETRO-ESCAVADEIRA, 74HP (VU = 6 ANOS) - CHI NOTURNO</v>
          </cell>
          <cell r="C3208" t="str">
            <v>CHI-N</v>
          </cell>
          <cell r="D3208">
            <v>31.76</v>
          </cell>
        </row>
        <row r="3209">
          <cell r="A3209">
            <v>5879</v>
          </cell>
          <cell r="B3209" t="str">
            <v>ROLO COMPACTADOR VIBRATÓRIO PÉ DE CARNEIRO, OPERADO POR CONTROLE REMOTO, POTÊNCIA 17HP, PESO OPERACIONAL 1,65T - CHP DIURNO</v>
          </cell>
          <cell r="C3209" t="str">
            <v>CHP</v>
          </cell>
          <cell r="D3209">
            <v>7.54</v>
          </cell>
        </row>
        <row r="3210">
          <cell r="A3210">
            <v>5880</v>
          </cell>
          <cell r="B3210" t="str">
            <v>ROLO COMPACTADOR VIBRATÓRIO PÉ DE CARNEIRO, OPERADO POR CONTROLE REMOTO, POTÊNCIA 17HP, PESO OPERACIONAL 1,65T - CHP NOTURNO</v>
          </cell>
          <cell r="C3210" t="str">
            <v>CHP-N</v>
          </cell>
          <cell r="D3210">
            <v>7.54</v>
          </cell>
        </row>
        <row r="3211">
          <cell r="A3211">
            <v>5881</v>
          </cell>
          <cell r="B3211" t="str">
            <v>ROLO COMPACTADOR VIBRATÓRIO PÉ DE CARNEIRO, OPERADO POR CONTROLE REMOTO, POTÊNCIA 17HP, PESO OPERACIONAL 1,65T - CHI</v>
          </cell>
          <cell r="C3211" t="str">
            <v>CHI</v>
          </cell>
          <cell r="D3211">
            <v>5.66</v>
          </cell>
        </row>
        <row r="3212">
          <cell r="A3212">
            <v>5882</v>
          </cell>
          <cell r="B3212" t="str">
            <v>EQUIPAMENTO PARA LAMA ASFALTICA COM SILO DE AGREGADO 6M3, DOSADOR DE CIMENTO, A SER MONTADO SOBRE CAMINHÃO (NAO INCLUI O CAMINHAO) - CUSTO HORARIO PRODUTIVO DIURNO</v>
          </cell>
          <cell r="C3212" t="str">
            <v>CHP</v>
          </cell>
          <cell r="D3212">
            <v>121.71</v>
          </cell>
        </row>
        <row r="3213">
          <cell r="A3213">
            <v>5883</v>
          </cell>
          <cell r="B3213" t="str">
            <v>EQUIPAMENTO PARA LAMA ASFALTICA COM SILO DE AGREGADO 6M3, DOSADOR DE CIMENTO, A SER MONTADO SOBRE CAMINHÃO (NAO INCLUI O CAMINHAO) - CUSTO HORARIO PRODUTIVO NOTURNO</v>
          </cell>
          <cell r="C3213" t="str">
            <v>CHP-N</v>
          </cell>
          <cell r="D3213">
            <v>123.39</v>
          </cell>
        </row>
        <row r="3214">
          <cell r="A3214">
            <v>5884</v>
          </cell>
          <cell r="B3214" t="str">
            <v>EQUIPAMENTO PARA LAMA ASFALTICA COM SILO DE AGREGADO 6M3, DOSADOR DE CIMENTO, A SER MONTADO SOBRE CAMINHÃO (NAO INCLUI O CAMINHAO) - CUSTO HORARIO IMPRODUTIVO DIURNO</v>
          </cell>
          <cell r="C3214" t="str">
            <v>CHI</v>
          </cell>
          <cell r="D3214">
            <v>50.14</v>
          </cell>
        </row>
        <row r="3215">
          <cell r="A3215">
            <v>5885</v>
          </cell>
          <cell r="B3215" t="str">
            <v>EQUIPAMENTO PARA LAMA ASFALTICA COM SILO DE AGREGADO 6M3, DOSADOR DE CIMENTO, MONTADO SOBRE CAMINHÃO - CHI NOTURNO</v>
          </cell>
          <cell r="C3215" t="str">
            <v>CHI-N</v>
          </cell>
          <cell r="D3215">
            <v>51.83</v>
          </cell>
        </row>
        <row r="3216">
          <cell r="A3216">
            <v>5886</v>
          </cell>
          <cell r="B3216" t="str">
            <v>CAMINHAO PIPA FORD F12000 6000L 162HP C/BOMBA GASOLINA - CHP DIURNO</v>
          </cell>
          <cell r="C3216" t="str">
            <v>CHP</v>
          </cell>
          <cell r="D3216">
            <v>73.83</v>
          </cell>
        </row>
        <row r="3217">
          <cell r="A3217">
            <v>5888</v>
          </cell>
          <cell r="B3217" t="str">
            <v>CAMINHAO PIPA FORD F12000 6000L 162HP C/BOMBA GASOLINA - CHI DIURNO</v>
          </cell>
          <cell r="C3217" t="str">
            <v>CHI</v>
          </cell>
          <cell r="D3217">
            <v>25.32</v>
          </cell>
        </row>
        <row r="3218">
          <cell r="A3218">
            <v>5890</v>
          </cell>
          <cell r="B3218" t="str">
            <v>CAMINHAO TOCO, 177CV - 14T (VU=6ANOS) (NAO INCLUI CARROCERIA) - CUSTOHORARIO PRODUTIVO DIURNO</v>
          </cell>
          <cell r="C3218" t="str">
            <v>CHP</v>
          </cell>
          <cell r="D3218">
            <v>93.74</v>
          </cell>
        </row>
        <row r="3219">
          <cell r="A3219">
            <v>5891</v>
          </cell>
          <cell r="B3219" t="str">
            <v>CAMINHAO TOCO, 177CV - 14T (VU=6ANOS) (NAO INCLUI CARROCERIA) - CUSTOHORARIO PRODUTIVO NOTURNO</v>
          </cell>
          <cell r="C3219" t="str">
            <v>CHP-N</v>
          </cell>
          <cell r="D3219">
            <v>95.42</v>
          </cell>
        </row>
        <row r="3220">
          <cell r="A3220">
            <v>5892</v>
          </cell>
          <cell r="B3220" t="str">
            <v>CAMINHAO TOCO, 177CV - 14T (VU=6ANOS) (NAO INCLUI CARROCERIA) - CUSTOHORARIO IMPRODUTIVO DIURNO</v>
          </cell>
          <cell r="C3220" t="str">
            <v>CHI</v>
          </cell>
          <cell r="D3220">
            <v>26.33</v>
          </cell>
        </row>
        <row r="3221">
          <cell r="A3221">
            <v>5893</v>
          </cell>
          <cell r="B3221" t="str">
            <v>CAMINHAO TOCO, 177CV - 14T (VU=6ANOS) (NAO INCLUI CARROCERIA) - CUSTOHORARIO IMPRODUTIVO NOTURNO</v>
          </cell>
          <cell r="C3221" t="str">
            <v>CHI-N</v>
          </cell>
          <cell r="D3221">
            <v>28.02</v>
          </cell>
        </row>
        <row r="3222">
          <cell r="A3222">
            <v>5894</v>
          </cell>
          <cell r="B3222" t="str">
            <v>CAMINHAO TOCO, 170CV - 11T (VU=6ANOS) (NAO INCLUI CARROCERIA) - CUSTOHORARIO PRODUTIVO DIURNO</v>
          </cell>
          <cell r="C3222" t="str">
            <v>CHP</v>
          </cell>
          <cell r="D3222">
            <v>89.79</v>
          </cell>
        </row>
        <row r="3223">
          <cell r="A3223">
            <v>5895</v>
          </cell>
          <cell r="B3223" t="str">
            <v>CAMINHAO TOCO, 170CV - 11T (VU=6ANOS) (NAO INCLUI CARROCERIA) - CUSTOHORARIO PRODUTIVO NOTURNO</v>
          </cell>
          <cell r="C3223" t="str">
            <v>CHP-N</v>
          </cell>
          <cell r="D3223">
            <v>91.47</v>
          </cell>
        </row>
        <row r="3224">
          <cell r="A3224">
            <v>5896</v>
          </cell>
          <cell r="B3224" t="str">
            <v>CAMINHAO TOCO, 170CV - 11T (VU=6ANOS) (NAO INCLUI CARROCERIA) - CUSTOHORARIO IMPRODUTIVO DIURNO</v>
          </cell>
          <cell r="C3224" t="str">
            <v>CHI</v>
          </cell>
          <cell r="D3224">
            <v>25.99</v>
          </cell>
        </row>
        <row r="3225">
          <cell r="A3225">
            <v>5897</v>
          </cell>
          <cell r="B3225" t="str">
            <v>CAMINHAO TOCO, 170CV - 11T (VU=6ANOS) (NAO INCLUI CARROCERIA) - CUSTOHORARIO IMPRODUTIVO NOTURNO</v>
          </cell>
          <cell r="C3225" t="str">
            <v>CHI-N</v>
          </cell>
          <cell r="D3225">
            <v>27.68</v>
          </cell>
        </row>
        <row r="3226">
          <cell r="A3226">
            <v>5898</v>
          </cell>
          <cell r="B3226" t="str">
            <v>CAMINHAO PIPA 6000L TOCO, 162CV - 7,5T (VU=6ANOS) (INCLUI TANQUE DE ACO PARA TRANSPORTE DE AGUA E MOTOBOMBA CENTRIFUGA A GASOLINA 3,5CV) - CUSTO HORARIO PRODUTIVO NOTURNO</v>
          </cell>
          <cell r="C3226" t="str">
            <v>CHP-N</v>
          </cell>
          <cell r="D3226">
            <v>95.23</v>
          </cell>
        </row>
        <row r="3227">
          <cell r="A3227">
            <v>5900</v>
          </cell>
          <cell r="B3227" t="str">
            <v>CAMINHAO PIPA 6000L TOCO, 162CV - 7,5T (VU=6ANOS) (INCLUI TANQUE DE ACO PARA TRANSPORTE DE AGUA E MOTOBOMBA CENTRIFUGA A GASOLINA 3,5CV) - CUSTO HORARIO IMPRODUTIVO NOTURNO</v>
          </cell>
          <cell r="C3227" t="str">
            <v>CHI-N</v>
          </cell>
          <cell r="D3227">
            <v>24.87</v>
          </cell>
        </row>
        <row r="3228">
          <cell r="A3228">
            <v>5901</v>
          </cell>
          <cell r="B3228" t="str">
            <v>CAMINHAO PIPA 10000L TRUCADO, 208CV - 21,1T (VU=6ANOS) (INCLUI TANQUEDE ACO PARA TRANSPORTE DE AGUA E MOTOBOMBA CENTRIFUGA A GASOLINA 3,5CV) - CUSTO HORARIO PRODUTIVO DIURNO</v>
          </cell>
          <cell r="C3228" t="str">
            <v>CHP</v>
          </cell>
          <cell r="D3228">
            <v>88.89</v>
          </cell>
        </row>
        <row r="3229">
          <cell r="A3229">
            <v>5902</v>
          </cell>
          <cell r="B3229" t="str">
            <v>CAMINHAO PIPA 10000L TRUCADO, 208CV - 21,1T (VU=6ANOS) (INCLUI TANQUEDE ACO PARA TRANSPORTE DE AGUA E MOTOBOMBA CENTRIFUGA A GASOLINA 3,5CV) - CUSTO HORARIO PRODUTIVO NOTURNO</v>
          </cell>
          <cell r="C3229" t="str">
            <v>CHP-N</v>
          </cell>
          <cell r="D3229">
            <v>90.57</v>
          </cell>
        </row>
        <row r="3230">
          <cell r="A3230">
            <v>5903</v>
          </cell>
          <cell r="B3230" t="str">
            <v>CAMINHAO PIPA 10000L TRUCADO, 208CV - 21,1T (VU=6ANOS) (INCLUI TANQUEDE ACO PARA TRANSPORTE DE AGUA E MOTOBOMBA CENTRIFUGA A GASOLINA 3,5CV) - CUSTO HORARIO IMPRODUTIVO DIURNO</v>
          </cell>
          <cell r="C3230" t="str">
            <v>CHI</v>
          </cell>
          <cell r="D3230">
            <v>24.67</v>
          </cell>
        </row>
        <row r="3231">
          <cell r="A3231">
            <v>5904</v>
          </cell>
          <cell r="B3231" t="str">
            <v>CAMINHAO PIPA 10000L TRUCADO, 208CV - 21,1T (VU=6ANOS) (INCLUI TANQUEDE ACO PARA TRANSPORTE DE AGUA E MOTOBOMBA CENTRIFUGA A GASOLINA 3,5CV) - CUSTO HORARIO IMPRODUTIVO NOTURNO</v>
          </cell>
          <cell r="C3231" t="str">
            <v>CHI-N</v>
          </cell>
          <cell r="D3231">
            <v>26.35</v>
          </cell>
        </row>
        <row r="3232">
          <cell r="A3232">
            <v>5905</v>
          </cell>
          <cell r="B3232" t="str">
            <v>DISTRIBUIDOR DE AGREGADO TIPO DOSADOR REBOCAVEL COM 4 PNEUS COM LARGURA 3,66 M - CHP DIURNO</v>
          </cell>
          <cell r="C3232" t="str">
            <v>CHP</v>
          </cell>
          <cell r="D3232">
            <v>12.24</v>
          </cell>
        </row>
        <row r="3233">
          <cell r="A3233">
            <v>5906</v>
          </cell>
          <cell r="B3233" t="str">
            <v>DISTRIBUIDOR DE AGREGADO TIPO DOSADOR REBOCAVEL COM 4 PNEUS COM LARGURA 3,66 M - CHP NOTURNO</v>
          </cell>
          <cell r="C3233" t="str">
            <v>CHP-N</v>
          </cell>
          <cell r="D3233">
            <v>12.24</v>
          </cell>
        </row>
        <row r="3234">
          <cell r="A3234">
            <v>5907</v>
          </cell>
          <cell r="B3234" t="str">
            <v>DISTRIBUIDOR DE AGREGADO TIPO DOSADOR REBOCAVEL COM 4 PNEUS COM LARGURA 3,66 M - CHI DIURNO</v>
          </cell>
          <cell r="C3234" t="str">
            <v>CHI</v>
          </cell>
          <cell r="D3234">
            <v>8.98</v>
          </cell>
        </row>
        <row r="3235">
          <cell r="A3235">
            <v>5908</v>
          </cell>
          <cell r="B3235" t="str">
            <v>DISTRIBUIDOR DE AGREGADO TIPO DOSADOR REBOCAVEL COM 4 PNEUS COM LARGURA 3,66 M - CHI NOTURNO</v>
          </cell>
          <cell r="C3235" t="str">
            <v>CHI-N</v>
          </cell>
          <cell r="D3235">
            <v>8.98</v>
          </cell>
        </row>
        <row r="3236">
          <cell r="A3236">
            <v>5909</v>
          </cell>
          <cell r="B3236" t="str">
            <v>DISTRIBUIDOR DE BETUME COM TANQUE DE 2500L, REBOCAVEL, PNEUMATICO COMMOTOR A GASOLINA 3,4HP - CHP DIURNO</v>
          </cell>
          <cell r="C3236" t="str">
            <v>CHP</v>
          </cell>
          <cell r="D3236">
            <v>50.95</v>
          </cell>
        </row>
        <row r="3237">
          <cell r="A3237">
            <v>5910</v>
          </cell>
          <cell r="B3237" t="str">
            <v>DISTRIBUIDOR DE BETUME COM TANQUE DE 2500L, REBOCAVEL, PNEUMATICO COMMOTOR A GASOLINA 3,4HP - CHP NOTURNO</v>
          </cell>
          <cell r="C3237" t="str">
            <v>CHP-N</v>
          </cell>
          <cell r="D3237">
            <v>50.96</v>
          </cell>
        </row>
        <row r="3238">
          <cell r="A3238">
            <v>5911</v>
          </cell>
          <cell r="B3238" t="str">
            <v>DISTRIBUIDOR DE BETUME COM TANQUE DE 2500L, REBOCAVEL, PNEUMATICO COMMOTOR A GASOLINA 3,4HP - CHI DIURNO</v>
          </cell>
          <cell r="C3238" t="str">
            <v>CHI</v>
          </cell>
          <cell r="D3238">
            <v>10.54</v>
          </cell>
        </row>
        <row r="3239">
          <cell r="A3239">
            <v>5912</v>
          </cell>
          <cell r="B3239" t="str">
            <v>DISTRIBUIDOR DE BETUME COM TANQUE DE 2500L, REBOCAVEL, PNEUMATICO COMMOTOR A GASOLINA 3,4HP - CHI NOTURNO</v>
          </cell>
          <cell r="C3239" t="str">
            <v>CHI-N</v>
          </cell>
          <cell r="D3239">
            <v>10.56</v>
          </cell>
        </row>
        <row r="3240">
          <cell r="A3240">
            <v>5913</v>
          </cell>
          <cell r="B3240" t="str">
            <v>DISTRIBUIDOR DE ASFALTO MONTADO SOBRE CAMINHAO TOCO 162 HP, COM TANQUEISOLADO 6 M3 COM BARRA ESPARGIDORA DE 3,66 M - CHP DIURNO</v>
          </cell>
          <cell r="C3240" t="str">
            <v>CHP</v>
          </cell>
          <cell r="D3240">
            <v>170.86</v>
          </cell>
        </row>
        <row r="3241">
          <cell r="A3241">
            <v>5914</v>
          </cell>
          <cell r="B3241" t="str">
            <v>DISTRIBUIDOR DE ASFALTO MONTADO SOBRE CAMINHAO TOCO 162 HP, COM TANQUEISOLADO 6 M3 COM BARRA ESPARGIDORA DE 3,66 M - CHP NOTURNO</v>
          </cell>
          <cell r="C3241" t="str">
            <v>CHP-N</v>
          </cell>
          <cell r="D3241">
            <v>174.23</v>
          </cell>
        </row>
        <row r="3242">
          <cell r="A3242">
            <v>5915</v>
          </cell>
          <cell r="B3242" t="str">
            <v>DISTRIBUIDOR DE ASFALTO MONTADO SOBRE CAMINHAO TOCO 162 HP, COM TANQUEISOLADO 6 M3 COM BARRA ESPARGIDORA DE 3,66 M - CHI DIURNO</v>
          </cell>
          <cell r="C3242" t="str">
            <v>CHI</v>
          </cell>
          <cell r="D3242">
            <v>63.07</v>
          </cell>
        </row>
        <row r="3243">
          <cell r="A3243">
            <v>5916</v>
          </cell>
          <cell r="B3243" t="str">
            <v>DISTRIBUIDOR DE ASFALTO MONTADO SOBRE CAMINHAO TOCO 162 HP, COM TANQUEISOLADO 6 M3 COM BARRA ESPARGIDORA DE 3,66 M - CHI NOTURNO</v>
          </cell>
          <cell r="C3243" t="str">
            <v>CHI-N</v>
          </cell>
          <cell r="D3243">
            <v>66.44</v>
          </cell>
        </row>
        <row r="3244">
          <cell r="A3244">
            <v>5921</v>
          </cell>
          <cell r="B3244" t="str">
            <v>GRADE ARADORA COM 20 DISCOS DE 24 " SOBRE PNEUS - CHP DIURNO</v>
          </cell>
          <cell r="C3244" t="str">
            <v>CHP</v>
          </cell>
          <cell r="D3244">
            <v>4.8499999999999996</v>
          </cell>
        </row>
        <row r="3245">
          <cell r="A3245">
            <v>5922</v>
          </cell>
          <cell r="B3245" t="str">
            <v>GRADE ARADORA COM 20 DISCOS DE 24 " SOBRE PNEUS - CHP NOTURNO</v>
          </cell>
          <cell r="C3245" t="str">
            <v>CHP-N</v>
          </cell>
          <cell r="D3245">
            <v>4.8499999999999996</v>
          </cell>
        </row>
        <row r="3246">
          <cell r="A3246">
            <v>5923</v>
          </cell>
          <cell r="B3246" t="str">
            <v>GRADE ARADORA COM 20 DISCOS DE 24" SOBRE PNEUS - CHI DIURNO</v>
          </cell>
          <cell r="C3246" t="str">
            <v>CHI</v>
          </cell>
          <cell r="D3246">
            <v>3.64</v>
          </cell>
        </row>
        <row r="3247">
          <cell r="A3247">
            <v>5924</v>
          </cell>
          <cell r="B3247" t="str">
            <v>LANCA ELEVATORIA TELESCOPICA DE ACIONAMENTO HIDRAULICO, CAPACIDADE DECARGA 30.000 KG, COM CESTO, MONTADA SOBRE CAMINHAO TRUCADO - CHP DIURNO</v>
          </cell>
          <cell r="C3247" t="str">
            <v>CHP</v>
          </cell>
          <cell r="D3247">
            <v>277.68</v>
          </cell>
        </row>
        <row r="3248">
          <cell r="A3248">
            <v>5925</v>
          </cell>
          <cell r="B3248" t="str">
            <v>LANCA ELEVATORIA TELESCOPICA DE ACIONAMENTO HIDRAULICO, CAPACIDADE DECARGA 30.000 KG, COM CESTO, MONTADA SOBRE CAMINHAO TRUCADO - CHP NOTURNO</v>
          </cell>
          <cell r="C3248" t="str">
            <v>CHP-N</v>
          </cell>
          <cell r="D3248">
            <v>279.36</v>
          </cell>
        </row>
        <row r="3249">
          <cell r="A3249">
            <v>5926</v>
          </cell>
          <cell r="B3249" t="str">
            <v>LANCA ELEVATORIA TELESCOPICA DE ACIONAMENTO HIDRAULICO, CAPACIDADE DECARGA 30.000 KG, COM CESTO, MONTADA SOBRE CAMINHAO TRUCADO - CHI DIURNO</v>
          </cell>
          <cell r="C3249" t="str">
            <v>CHI</v>
          </cell>
          <cell r="D3249">
            <v>152</v>
          </cell>
        </row>
        <row r="3250">
          <cell r="A3250">
            <v>5927</v>
          </cell>
          <cell r="B3250" t="str">
            <v>LANCA ELEVATORIA TELESCOPICA DE ACIONAMENTO HIDRAULICO, CAPACIDADE DECARGA 30.000 KG, COM CESTO, MONTADA SOBRE CAMINHAO TRUCADO - CHI NOTURNO</v>
          </cell>
          <cell r="C3250" t="str">
            <v>CHI-N</v>
          </cell>
          <cell r="D3250">
            <v>153.69</v>
          </cell>
        </row>
        <row r="3251">
          <cell r="A3251">
            <v>5928</v>
          </cell>
          <cell r="B3251" t="str">
            <v>GUINDASTE MUNK COM CESTO, CARGA MAXIMA 5,75T (A 2M) E 2,3T ( A 5M), ALT URA MAXIMA = 7,9M, MONTADO SOBRE CAMINHAO DE CARROCERIA 162HP - CHP DIURNO</v>
          </cell>
          <cell r="C3251" t="str">
            <v>CHP</v>
          </cell>
          <cell r="D3251">
            <v>101.5</v>
          </cell>
        </row>
        <row r="3252">
          <cell r="A3252">
            <v>5929</v>
          </cell>
          <cell r="B3252" t="str">
            <v>GUINDASTE MUNK COM CESTO, CARGA MAXIMA 5,75T (A 2M) E 2,3T ( A 5M), ALTURA MAXIMA = 7,9M, MONTADO SOBRE CAMINHAO DE CARROCERIA 162HP - CHPNOTURNO</v>
          </cell>
          <cell r="C3252" t="str">
            <v>CHP-N</v>
          </cell>
          <cell r="D3252">
            <v>103.19</v>
          </cell>
        </row>
        <row r="3253">
          <cell r="A3253">
            <v>5930</v>
          </cell>
          <cell r="B3253" t="str">
            <v>GUINDASTE MUNK COM CESTO, CARGA MAXIMA 5,75T (A 2M) E 2,3T ( A 5M), ALT URA MAXIMA = 7,9M, MONTADO SOBRE CAMINHAO DE CARROCERIA 162HP - CHIDIURNO</v>
          </cell>
          <cell r="C3253" t="str">
            <v>CHI</v>
          </cell>
          <cell r="D3253">
            <v>33.94</v>
          </cell>
        </row>
        <row r="3254">
          <cell r="A3254">
            <v>5931</v>
          </cell>
          <cell r="B3254" t="str">
            <v>GUINDASTE MUNK COM CESTO, CARGA MAXIMA 5,75T (A 2M) E 2,3T ( A 5M), ALT URA MAXIMA = 7,9M, MONTADO SOBRE CAMINHAO DE CARROCERIA 162HP - CHINOTURNO</v>
          </cell>
          <cell r="C3254" t="str">
            <v>CHI-N</v>
          </cell>
          <cell r="D3254">
            <v>35.619999999999997</v>
          </cell>
        </row>
        <row r="3255">
          <cell r="A3255">
            <v>5932</v>
          </cell>
          <cell r="B3255" t="str">
            <v>MOTONIVELADORA CATERPILLAR 120 140HP (VU=6ANOS) - CHP DIURNO</v>
          </cell>
          <cell r="C3255" t="str">
            <v>CHP</v>
          </cell>
          <cell r="D3255">
            <v>178.53</v>
          </cell>
        </row>
        <row r="3256">
          <cell r="A3256">
            <v>5933</v>
          </cell>
          <cell r="B3256" t="str">
            <v>MOTONIVELADORA 140HP (VU=6ANOS) - CHP NOTURNO</v>
          </cell>
          <cell r="C3256" t="str">
            <v>CHP-N</v>
          </cell>
          <cell r="D3256">
            <v>180.33</v>
          </cell>
        </row>
        <row r="3257">
          <cell r="A3257">
            <v>5934</v>
          </cell>
          <cell r="B3257" t="str">
            <v>MOTONIVELADORA 140HP (VU=6ANOS) - CHI DIURNO</v>
          </cell>
          <cell r="C3257" t="str">
            <v>CHI</v>
          </cell>
          <cell r="D3257">
            <v>79.73</v>
          </cell>
        </row>
        <row r="3258">
          <cell r="A3258">
            <v>5935</v>
          </cell>
          <cell r="B3258" t="str">
            <v>MOTONIVELADORA 140HP (VU=6ANOS) - CHI NOTURNO</v>
          </cell>
          <cell r="C3258" t="str">
            <v>CHI-N</v>
          </cell>
          <cell r="D3258">
            <v>81.540000000000006</v>
          </cell>
        </row>
        <row r="3259">
          <cell r="A3259">
            <v>5940</v>
          </cell>
          <cell r="B3259" t="str">
            <v>PA CARREGADEIRA SOBRE RODAS 105 HP - CAPACIDADE DA CACAMBA 1,4 A 1,7 M3 - PESO OPERACIONAL 9.100 KG - CHP DIURNO</v>
          </cell>
          <cell r="C3259" t="str">
            <v>CHP</v>
          </cell>
          <cell r="D3259">
            <v>120.44</v>
          </cell>
        </row>
        <row r="3260">
          <cell r="A3260">
            <v>5941</v>
          </cell>
          <cell r="B3260" t="str">
            <v>PA CARREGADEIRA SOBRE RODAS 105 HP - CAPACIDADE DA CACAMBA 1,4 A 1,7 M3 - PESO OPERACIONAL 9.100 KG - CHP NOTURNO</v>
          </cell>
          <cell r="C3260" t="str">
            <v>CHP-N</v>
          </cell>
          <cell r="D3260">
            <v>122.21</v>
          </cell>
        </row>
        <row r="3261">
          <cell r="A3261">
            <v>5942</v>
          </cell>
          <cell r="B3261" t="str">
            <v>PA CARREGADEIRA SOBRE RODAS 105 HP - CAPACIDADE DA CACAMBA 1,4 A 1,7 M3 - PESO OPERACIONAL 9.100 KG - CHI DIURNO</v>
          </cell>
          <cell r="C3261" t="str">
            <v>CHI</v>
          </cell>
          <cell r="D3261">
            <v>48.88</v>
          </cell>
        </row>
        <row r="3262">
          <cell r="A3262">
            <v>5943</v>
          </cell>
          <cell r="B3262" t="str">
            <v>PA CARREGADEIRA SOBRE RODAS 105 HP - CAPACIDADE DA CACAMBA 1,4 A 1,7 M3 - PESO OPERACIONAL 9.100 KG - CHI NOTURNO</v>
          </cell>
          <cell r="C3262" t="str">
            <v>CHI-N</v>
          </cell>
          <cell r="D3262">
            <v>50.65</v>
          </cell>
        </row>
        <row r="3263">
          <cell r="A3263">
            <v>5944</v>
          </cell>
          <cell r="B3263" t="str">
            <v>PA CARREGADEIRA SOBRE RODAS 180 HP - CAPACIDADE DA CACAMBA. 2,5 A 3,3M3 - PESO OPERACIONAL 17.428 - CHP DIURNO</v>
          </cell>
          <cell r="C3263" t="str">
            <v>CHP</v>
          </cell>
          <cell r="D3263">
            <v>211.11</v>
          </cell>
        </row>
        <row r="3264">
          <cell r="A3264">
            <v>5945</v>
          </cell>
          <cell r="B3264" t="str">
            <v>PA CARREGADEIRA SOBRE RODAS 180 HP - CAPACIDADE DA CACAMBA. 2,5 A 3,3M3 - PESO OPERACIONAL 17.428 - CHP NOTURNO</v>
          </cell>
          <cell r="C3264" t="str">
            <v>CHP-N</v>
          </cell>
          <cell r="D3264">
            <v>212.88</v>
          </cell>
        </row>
        <row r="3265">
          <cell r="A3265">
            <v>5946</v>
          </cell>
          <cell r="B3265" t="str">
            <v>PA CARREGADEIRA SOBRE RODAS 180 HP - CAPACIDADE DA CACAMBA. 2,5 A 3,3M3 - PESO OPERACIONAL 17.428 - CHI DIURNO</v>
          </cell>
          <cell r="C3265" t="str">
            <v>CHI</v>
          </cell>
          <cell r="D3265">
            <v>84.04</v>
          </cell>
        </row>
        <row r="3266">
          <cell r="A3266">
            <v>5947</v>
          </cell>
          <cell r="B3266" t="str">
            <v>PA CARREGADEIRA SOBRE RODAS 180 HP - CAPACIDADE DA CACAMBA. 2,5 A 3,3M3 - PESO OPERACIONAL 17.428 - CHI NOTURNO</v>
          </cell>
          <cell r="C3266" t="str">
            <v>CHI-N</v>
          </cell>
          <cell r="D3266">
            <v>85.81</v>
          </cell>
        </row>
        <row r="3267">
          <cell r="A3267">
            <v>5948</v>
          </cell>
          <cell r="B3267" t="str">
            <v>ROLO COMPACTADOR VIBRATÓRIO DE UM CILINDRO AÇO LISO, POTÊNCIA 80HP, PESO OPERACIONAL 8,1T - CHP DIURNO</v>
          </cell>
          <cell r="C3267" t="str">
            <v>CHP</v>
          </cell>
          <cell r="D3267">
            <v>95.75</v>
          </cell>
        </row>
        <row r="3268">
          <cell r="A3268">
            <v>5949</v>
          </cell>
          <cell r="B3268" t="str">
            <v>ROLO COMPACTADOR VIBRATÓRIO DE UM CILINDRO AÇO LISO, POTÊNCIA 80HP, PESO OPERACIONAL 8,1T - CHP NOTURNO</v>
          </cell>
          <cell r="C3268" t="str">
            <v>CHP-N</v>
          </cell>
          <cell r="D3268">
            <v>84.97</v>
          </cell>
        </row>
        <row r="3269">
          <cell r="A3269">
            <v>5951</v>
          </cell>
          <cell r="B3269" t="str">
            <v>ROLO COMPACTADOR VIBRATÓRIO DE UM CILINDRO AÇO LISO, POTÊNCIA 80HP, PESO OPERACIONAL 8,1T - CHI NOTURNO</v>
          </cell>
          <cell r="C3269" t="str">
            <v>CHI-N</v>
          </cell>
          <cell r="D3269">
            <v>37.22</v>
          </cell>
        </row>
        <row r="3270">
          <cell r="A3270">
            <v>5952</v>
          </cell>
          <cell r="B3270" t="str">
            <v>MARTELETE OU ROMPEDOR PNEUMÁTICO MANUAL 28KG, FREQUENCIA DE IMPACTO 1230/MINUTO - CHI DIURNO</v>
          </cell>
          <cell r="C3270" t="str">
            <v>CHI</v>
          </cell>
          <cell r="D3270">
            <v>11.08</v>
          </cell>
        </row>
        <row r="3271">
          <cell r="A3271">
            <v>5953</v>
          </cell>
          <cell r="B3271" t="str">
            <v>COMPRESSOR DE AR REBOCAVEL, DESCARGA LIVRE EFETIVA 180PCM, PRESSAO DETRABALHO 102 PSI, MOTOR A DIESEL 89CV - CUSTO HORARIO PRODUTIVO DIURNO</v>
          </cell>
          <cell r="C3271" t="str">
            <v>CHP</v>
          </cell>
          <cell r="D3271">
            <v>54.11</v>
          </cell>
        </row>
        <row r="3272">
          <cell r="A3272">
            <v>5954</v>
          </cell>
          <cell r="B3272" t="str">
            <v>COMPRESSOR DE AR REBOCAVEL, DESCARGA LIVRE EFETIVA 180PCM, PRESSAO DETRABALHO 102 PSI, MOTOR A DIESEL 89CV - CUSTO HORARIO IMPRODUTIVO DIURNO</v>
          </cell>
          <cell r="C3272" t="str">
            <v>CHI</v>
          </cell>
          <cell r="D3272">
            <v>18.72</v>
          </cell>
        </row>
        <row r="3273">
          <cell r="A3273">
            <v>5955</v>
          </cell>
          <cell r="B3273" t="str">
            <v>BOMBA ELETRICA SUBMERSA MONOFASICA 3CV - CHP DIURNO</v>
          </cell>
          <cell r="C3273" t="str">
            <v>CHP</v>
          </cell>
          <cell r="D3273">
            <v>1.73</v>
          </cell>
        </row>
        <row r="3274">
          <cell r="A3274">
            <v>5957</v>
          </cell>
          <cell r="B3274" t="str">
            <v>COMPACTADOR DE SOLOS COM PLACA VIBRATORIA, 46X51CM, 5HP, 156KG, DIESEL, IMPACTO DINAMICO 1700KG - CUSTO HORARIO PRODUTIVO DIURNO</v>
          </cell>
          <cell r="C3274" t="str">
            <v>CHP</v>
          </cell>
          <cell r="D3274">
            <v>14.66</v>
          </cell>
        </row>
        <row r="3275">
          <cell r="A3275">
            <v>5958</v>
          </cell>
          <cell r="B3275" t="str">
            <v>COMPACTADOR DE SOLOS COM PLACA VIBRATORIA, 46X51CM, 5HP, 156KG, DIESEL, IMPACTO DINAMICO 1700KG - CUSTO HORARIO PRODUTIVO NOTURNO</v>
          </cell>
          <cell r="C3275" t="str">
            <v>CHP-N</v>
          </cell>
          <cell r="D3275">
            <v>16.03</v>
          </cell>
        </row>
        <row r="3276">
          <cell r="A3276">
            <v>5959</v>
          </cell>
          <cell r="B3276" t="str">
            <v>COMPACTADOR DE SOLOS COM PLACA VIBRATORIA, 46X51CM, 5HP, 156KG, DIESEL, IMPACTO DINAMICO 1700KG - CUSTO HORARIO IMPRODUTIVO DIURNO</v>
          </cell>
          <cell r="C3276" t="str">
            <v>CHI</v>
          </cell>
          <cell r="D3276">
            <v>11.27</v>
          </cell>
        </row>
        <row r="3277">
          <cell r="A3277">
            <v>5960</v>
          </cell>
          <cell r="B3277" t="str">
            <v>COMPACTADOR DE SOLOS COM PLACA VIBRATORIA, 46X51CM, 5HP, 156KG, DIESEL, IMPACTO DINAMICO 1700KG - CUSTO HORARIO IMPRODUTIVO NOTURNO</v>
          </cell>
          <cell r="C3277" t="str">
            <v>CHI-N</v>
          </cell>
          <cell r="D3277">
            <v>12.64</v>
          </cell>
        </row>
        <row r="3278">
          <cell r="A3278">
            <v>5961</v>
          </cell>
          <cell r="B3278" t="str">
            <v>CAMINHAO BASCULANTE, 162HP, 6M3 - 12T (VU=5ANOS) - CHI DIURNO</v>
          </cell>
          <cell r="C3278" t="str">
            <v>CHI</v>
          </cell>
          <cell r="D3278">
            <v>27.26</v>
          </cell>
        </row>
        <row r="3279">
          <cell r="A3279">
            <v>5965</v>
          </cell>
          <cell r="B3279" t="str">
            <v>TANQUE ESTACIONARIO TAA -MACARICO CAP 20 000 L - CHI DIURNO</v>
          </cell>
          <cell r="C3279" t="str">
            <v>CHI</v>
          </cell>
          <cell r="D3279">
            <v>6.62</v>
          </cell>
        </row>
        <row r="3280">
          <cell r="A3280">
            <v>6156</v>
          </cell>
          <cell r="B3280" t="str">
            <v>CAMINHAO BASCULANTE 4,0M3 TOCO 162CV PBT=11800KG - CHI DIURNO</v>
          </cell>
          <cell r="C3280" t="str">
            <v>CHI</v>
          </cell>
          <cell r="D3280">
            <v>25.96</v>
          </cell>
        </row>
        <row r="3281">
          <cell r="A3281">
            <v>6174</v>
          </cell>
          <cell r="B3281" t="str">
            <v>CAMINHAO BASCULANTE - 5,0M3 - 170HP,11,24T (VU=5ANOS) - CHP DIURNO</v>
          </cell>
          <cell r="C3281" t="str">
            <v>CHP</v>
          </cell>
          <cell r="D3281">
            <v>112.72</v>
          </cell>
        </row>
        <row r="3282">
          <cell r="A3282">
            <v>6175</v>
          </cell>
          <cell r="B3282" t="str">
            <v>CAMINHAO BASCULANTE - 5,0M3 - 170HP,11,24T (VU=5ANOS)/DEPRECIACAO E JUROS</v>
          </cell>
          <cell r="C3282" t="str">
            <v>CHI</v>
          </cell>
          <cell r="D3282">
            <v>32.93</v>
          </cell>
        </row>
        <row r="3283">
          <cell r="A3283">
            <v>6176</v>
          </cell>
          <cell r="B3283" t="str">
            <v>CAMINHAO BASCULANTE,5,0 M3 - 11,24T - 170HP (VU=5ANOS) - DEPRECIACAO</v>
          </cell>
          <cell r="C3283" t="str">
            <v>H</v>
          </cell>
          <cell r="D3283">
            <v>24.97</v>
          </cell>
        </row>
        <row r="3284">
          <cell r="A3284">
            <v>6177</v>
          </cell>
          <cell r="B3284" t="str">
            <v>CAMINHAO BASCULANTE, 5,0 M3 - 170HP -11,24T (VU=5ANOS) - JUROS</v>
          </cell>
          <cell r="C3284" t="str">
            <v>H</v>
          </cell>
          <cell r="D3284">
            <v>7.96</v>
          </cell>
        </row>
        <row r="3285">
          <cell r="A3285">
            <v>6178</v>
          </cell>
          <cell r="B3285" t="str">
            <v>CAMINHAO BASCULANTE,TOCO 5,0 M3 - 170HP -11,24T (VU=5ANOS) -CUSTOS C/MATERIAL NA OPERACAO.</v>
          </cell>
          <cell r="C3285" t="str">
            <v>H</v>
          </cell>
          <cell r="D3285">
            <v>54.82</v>
          </cell>
        </row>
        <row r="3286">
          <cell r="A3286">
            <v>6179</v>
          </cell>
          <cell r="B3286" t="str">
            <v>CAMINHAO BASCULANTE - 4,0M3 - 8,5T -152HP / MAO-DE-OBRA NA OPERACAO DIURNA</v>
          </cell>
          <cell r="C3286" t="str">
            <v>H</v>
          </cell>
          <cell r="D3286">
            <v>8.43</v>
          </cell>
        </row>
        <row r="3287">
          <cell r="A3287">
            <v>6225</v>
          </cell>
          <cell r="B3287" t="str">
            <v>IMPERMEABILIZACAO CALHAS/LAJES DESCOBERTA C/3 DEMAOS VEDAPREN PRETO</v>
          </cell>
          <cell r="C3287" t="str">
            <v>M2</v>
          </cell>
          <cell r="D3287">
            <v>18.309999999999999</v>
          </cell>
        </row>
        <row r="3288">
          <cell r="A3288">
            <v>6236</v>
          </cell>
          <cell r="B3288" t="str">
            <v>TRATOR DE ESTEIRAS COM LAMINA - POTENCIA 305 HP - PESO OPERACIONAL 37T (VU=10ANOS) - CHP DIURNO</v>
          </cell>
          <cell r="C3288" t="str">
            <v>CHP</v>
          </cell>
          <cell r="D3288">
            <v>408.74</v>
          </cell>
        </row>
        <row r="3289">
          <cell r="A3289">
            <v>6237</v>
          </cell>
          <cell r="B3289" t="str">
            <v>TRATOR DE ESTEIRAS COM LAMINA - POTENCIA 305 HP - PESO OPERACIONAL 37T (VU=10ANOS) - DEPRECIACAO E JUROS</v>
          </cell>
          <cell r="C3289" t="str">
            <v>H</v>
          </cell>
          <cell r="D3289">
            <v>175.06</v>
          </cell>
        </row>
        <row r="3290">
          <cell r="A3290">
            <v>6238</v>
          </cell>
          <cell r="B3290" t="str">
            <v>TRATOR DE ESTEIRAS COM LAMINA - POTENCIA 305 HP - PESO OPERACIONAL 37T (VU=10ANOS) - MANUTENCAO</v>
          </cell>
          <cell r="C3290" t="str">
            <v>H</v>
          </cell>
          <cell r="D3290">
            <v>98.91</v>
          </cell>
        </row>
        <row r="3291">
          <cell r="A3291">
            <v>6239</v>
          </cell>
          <cell r="B3291" t="str">
            <v>TRATOR DE ESTEIRAS COM LAMINA - POTENCIA 305 HP - PESO OPERACIONAL 37T (VU=10ANOS) -CHI DIURNO</v>
          </cell>
          <cell r="C3291" t="str">
            <v>CHI</v>
          </cell>
          <cell r="D3291">
            <v>184.11</v>
          </cell>
        </row>
        <row r="3292">
          <cell r="A3292">
            <v>6240</v>
          </cell>
          <cell r="B3292" t="str">
            <v>PA CARREGADEIRA SOBRE RODAS 180 HP - CAPACIDADE DA CACAMBA. 2,5 A 3,3M3 - PESO OPERACIONAL 17.428 (VU=8A) - DEPRECIACAO E JUROS</v>
          </cell>
          <cell r="C3292" t="str">
            <v>H</v>
          </cell>
          <cell r="D3292">
            <v>57.4</v>
          </cell>
        </row>
        <row r="3293">
          <cell r="A3293">
            <v>6241</v>
          </cell>
          <cell r="B3293" t="str">
            <v>PA CARREGADEIRA SOBRE RODAS 180 HP - CAPACIDADE DA CACAMBA. 2,5 A 3,3M3 - PESO OPERACIONAL 17.428 (VU=8ANOS) - MANUTENCAO</v>
          </cell>
          <cell r="C3293" t="str">
            <v>H</v>
          </cell>
          <cell r="D3293">
            <v>30.27</v>
          </cell>
        </row>
        <row r="3294">
          <cell r="A3294">
            <v>6242</v>
          </cell>
          <cell r="B3294" t="str">
            <v>PA CARREGADEIRA SOBRE RODAS 180 HP - CAPACIDADE DA CACAMBA. 2,5 A 3,3M3 - PESO OPERACIONAL 17.428 - CHP DIURNO</v>
          </cell>
          <cell r="C3294" t="str">
            <v>CHP</v>
          </cell>
          <cell r="D3294">
            <v>166.59</v>
          </cell>
        </row>
        <row r="3295">
          <cell r="A3295">
            <v>6243</v>
          </cell>
          <cell r="B3295" t="str">
            <v>PA CARREGADEIRA SOBRE RODAS 180 HP - CAPACIDADE DA CACAMBA. 2,5 A 3,3M3 - PESO OPERACIONAL 17.428 - CHI DIURNO</v>
          </cell>
          <cell r="C3295" t="str">
            <v>CHI</v>
          </cell>
          <cell r="D3295">
            <v>66.25</v>
          </cell>
        </row>
        <row r="3296">
          <cell r="A3296">
            <v>6244</v>
          </cell>
          <cell r="B3296" t="str">
            <v>MOTONIVELADORA 140HP PESO OPERACIONAL 12,5T - DEPRECIACAO E JUROS</v>
          </cell>
          <cell r="C3296" t="str">
            <v>H</v>
          </cell>
          <cell r="D3296">
            <v>62.03</v>
          </cell>
        </row>
        <row r="3297">
          <cell r="A3297">
            <v>6245</v>
          </cell>
          <cell r="B3297" t="str">
            <v>MOTONIVELADORA 140HP PESO OPERACIONAL 12,5T - MANUTENCAO</v>
          </cell>
          <cell r="C3297" t="str">
            <v>H</v>
          </cell>
          <cell r="D3297">
            <v>30.8</v>
          </cell>
        </row>
        <row r="3298">
          <cell r="A3298">
            <v>6246</v>
          </cell>
          <cell r="B3298" t="str">
            <v>MOTONIVELADORA 140HP PESO OPERACIONAL 12,5T - CHP DIURNO</v>
          </cell>
          <cell r="C3298" t="str">
            <v>CHP</v>
          </cell>
          <cell r="D3298">
            <v>159.56</v>
          </cell>
        </row>
        <row r="3299">
          <cell r="A3299">
            <v>6247</v>
          </cell>
          <cell r="B3299" t="str">
            <v>MOTONIVELADORA CATERPILLAR 140HP (VU=8ANOS/16.000H) - CHI DIURNO</v>
          </cell>
          <cell r="C3299" t="str">
            <v>CHI</v>
          </cell>
          <cell r="D3299">
            <v>71.05</v>
          </cell>
        </row>
        <row r="3300">
          <cell r="A3300">
            <v>6248</v>
          </cell>
          <cell r="B3300" t="str">
            <v>TRATOR DE ESTEIRAS 153HP PESO OPERACIONAL 15T, COM RODA MOTRIZ ELEVADA(VU=10AN0S) -DEPRECIAO E JUROS</v>
          </cell>
          <cell r="C3300" t="str">
            <v>H</v>
          </cell>
          <cell r="D3300">
            <v>69.06</v>
          </cell>
        </row>
        <row r="3301">
          <cell r="A3301">
            <v>6249</v>
          </cell>
          <cell r="B3301" t="str">
            <v>TRATOR DE ESTEIRAS CATERPILLAR D6 153HP (VU=10AN0S) - MANUTENCAO</v>
          </cell>
          <cell r="C3301" t="str">
            <v>H</v>
          </cell>
          <cell r="D3301">
            <v>39.020000000000003</v>
          </cell>
        </row>
        <row r="3302">
          <cell r="A3302">
            <v>6250</v>
          </cell>
          <cell r="B3302" t="str">
            <v>TRATOR DE ESTEIRAS CATERPILLAR D6 153HP (VU=10AN0S) - CHP DIURNO</v>
          </cell>
          <cell r="C3302" t="str">
            <v>CHP</v>
          </cell>
          <cell r="D3302">
            <v>180.19</v>
          </cell>
        </row>
        <row r="3303">
          <cell r="A3303">
            <v>6252</v>
          </cell>
          <cell r="B3303" t="str">
            <v>CAMINHAO BASCULANTE,6,0 M3 - 211CV - 11,24T,(VU=7ANOS) - DEPRECIACAOE JUROS</v>
          </cell>
          <cell r="C3303" t="str">
            <v>H</v>
          </cell>
          <cell r="D3303">
            <v>23.49</v>
          </cell>
        </row>
        <row r="3304">
          <cell r="A3304">
            <v>6253</v>
          </cell>
          <cell r="B3304" t="str">
            <v>CAMINHAO BASCULANTE 204CV (VU=7ANOS) - MANUTENCAO</v>
          </cell>
          <cell r="C3304" t="str">
            <v>H</v>
          </cell>
          <cell r="D3304">
            <v>13.78</v>
          </cell>
        </row>
        <row r="3305">
          <cell r="A3305">
            <v>6254</v>
          </cell>
          <cell r="B3305" t="str">
            <v>CAMINHAO BASCULANTE 204CV - CUSTO COM MATERIAL NA OPERACAO</v>
          </cell>
          <cell r="C3305" t="str">
            <v>H</v>
          </cell>
          <cell r="D3305">
            <v>84.09</v>
          </cell>
        </row>
        <row r="3306">
          <cell r="A3306">
            <v>6255</v>
          </cell>
          <cell r="B3306" t="str">
            <v>CAMINHAO BASCULANTE 204CV / VALOR DA MAO-DE-OBRA NA OPERACAO</v>
          </cell>
          <cell r="C3306" t="str">
            <v>H</v>
          </cell>
          <cell r="D3306">
            <v>7.77</v>
          </cell>
        </row>
        <row r="3307">
          <cell r="A3307">
            <v>6256</v>
          </cell>
          <cell r="B3307" t="str">
            <v>CAMINHAO BASCULANTE 204CV (VU=7ANOS/14.000H) - CHP DIURNO</v>
          </cell>
          <cell r="C3307" t="str">
            <v>CHP</v>
          </cell>
          <cell r="D3307">
            <v>129.13</v>
          </cell>
        </row>
        <row r="3308">
          <cell r="A3308">
            <v>6257</v>
          </cell>
          <cell r="B3308" t="str">
            <v>CAMINHAO BASCULANTE 204CV (VU=7ANOS/14.000H) - CHI DIURNO</v>
          </cell>
          <cell r="C3308" t="str">
            <v>CHI</v>
          </cell>
          <cell r="D3308">
            <v>31.26</v>
          </cell>
        </row>
        <row r="3309">
          <cell r="A3309">
            <v>6258</v>
          </cell>
          <cell r="B3309" t="str">
            <v>CAMINHAO PIPA 6000L TOCO, 162CV - 7,5T (VU=6ANOS) (INCLUI TANQUE DE ACO PARA TRANSPORTE DE AGUA) - DEPRECIACAO E JUROS</v>
          </cell>
          <cell r="C3309" t="str">
            <v>H</v>
          </cell>
          <cell r="D3309">
            <v>12.61</v>
          </cell>
        </row>
        <row r="3310">
          <cell r="A3310">
            <v>6259</v>
          </cell>
          <cell r="B3310" t="str">
            <v>CAMINHAO PIPA 6000L TOCO, 162CV - 7,5T (VU=6ANOS) (INCLUI TANQUE DE ACO PARA TRANSPORTE DE AGUA) - CUSTO HORARIO PRODUTIVO DIURNO</v>
          </cell>
          <cell r="C3310" t="str">
            <v>CHP</v>
          </cell>
          <cell r="D3310">
            <v>64.099999999999994</v>
          </cell>
        </row>
        <row r="3311">
          <cell r="A3311">
            <v>6260</v>
          </cell>
          <cell r="B3311" t="str">
            <v>CAMINHAO PIPA 6000L TOCO, 162CV - 7,5T (VU=6ANOS) (INCLUI TANQUE DE ACO PARA TRANSPORTE DE AGUA) - CUSTO HORARIO IMPRODUTIVO DIURNO</v>
          </cell>
          <cell r="C3311" t="str">
            <v>CHI</v>
          </cell>
          <cell r="D3311">
            <v>21.04</v>
          </cell>
        </row>
        <row r="3312">
          <cell r="A3312">
            <v>6275</v>
          </cell>
          <cell r="B3312" t="str">
            <v>BLOCO CONCR PREMOLD TP CANALETA 14X19X19CM ASSENT C/ARG 1:6 CIM/AREIA.</v>
          </cell>
          <cell r="C3312" t="str">
            <v>M</v>
          </cell>
          <cell r="D3312">
            <v>6.33</v>
          </cell>
        </row>
        <row r="3313">
          <cell r="A3313">
            <v>6388</v>
          </cell>
          <cell r="B3313" t="str">
            <v>MAQUINA SOLDA ARCO 375A DIESEL 33CV CHP DIURNO EXCLUSIVE OPERADOR</v>
          </cell>
          <cell r="C3313" t="str">
            <v>H</v>
          </cell>
          <cell r="D3313">
            <v>33.21</v>
          </cell>
        </row>
        <row r="3314">
          <cell r="A3314">
            <v>6389</v>
          </cell>
          <cell r="B3314" t="str">
            <v>MAQUINA SOLDA ARCO 375A DIESEL 33CV CHI DIURNO EXCLUSIVE OPERADOR</v>
          </cell>
          <cell r="C3314" t="str">
            <v>H</v>
          </cell>
          <cell r="D3314">
            <v>9.99</v>
          </cell>
        </row>
        <row r="3315">
          <cell r="A3315">
            <v>6390</v>
          </cell>
          <cell r="B3315" t="str">
            <v>MAQUINA SOLDA ARCO 375A DIESEL 33CV CHI NOTURNO EXCLUSIVE OPERADOR</v>
          </cell>
          <cell r="C3315" t="str">
            <v>H</v>
          </cell>
          <cell r="D3315">
            <v>7.2</v>
          </cell>
        </row>
        <row r="3316">
          <cell r="A3316">
            <v>6538</v>
          </cell>
          <cell r="B3316" t="str">
            <v>TRATOR DE ESTEIRAS - D6 - DEPRECIACAO</v>
          </cell>
          <cell r="C3316" t="str">
            <v>H</v>
          </cell>
          <cell r="D3316">
            <v>78.040000000000006</v>
          </cell>
        </row>
        <row r="3317">
          <cell r="A3317">
            <v>6539</v>
          </cell>
          <cell r="B3317" t="str">
            <v>TRATOR DE ESTEIRAS - D6 - JUROS</v>
          </cell>
          <cell r="C3317" t="str">
            <v>H</v>
          </cell>
          <cell r="D3317">
            <v>24.89</v>
          </cell>
        </row>
        <row r="3318">
          <cell r="A3318">
            <v>6540</v>
          </cell>
          <cell r="B3318" t="str">
            <v>TRATOR DE ESTEIRAS - D6 - MANUTENCAO</v>
          </cell>
          <cell r="C3318" t="str">
            <v>H</v>
          </cell>
          <cell r="D3318">
            <v>78.040000000000006</v>
          </cell>
        </row>
        <row r="3319">
          <cell r="A3319">
            <v>6541</v>
          </cell>
          <cell r="B3319" t="str">
            <v>TRATOR DE ESTEIRAS - D6 - CUSTOS C/ MAT. NA OPERACAO</v>
          </cell>
          <cell r="C3319" t="str">
            <v>H</v>
          </cell>
          <cell r="D3319">
            <v>57.71</v>
          </cell>
        </row>
        <row r="3320">
          <cell r="A3320">
            <v>6542</v>
          </cell>
          <cell r="B3320" t="str">
            <v>TRATOR DE ESTEIRAS - D6 - MAO DE OBRA NA OPERACAO</v>
          </cell>
          <cell r="C3320" t="str">
            <v>H</v>
          </cell>
          <cell r="D3320">
            <v>8.65</v>
          </cell>
        </row>
        <row r="3321">
          <cell r="A3321">
            <v>6543</v>
          </cell>
          <cell r="B3321" t="str">
            <v>TRATOR DE ESTEIRAS CATERPILLAR - D6 - LIMPEZA DE AREA</v>
          </cell>
          <cell r="C3321" t="str">
            <v>CHP</v>
          </cell>
          <cell r="D3321">
            <v>247.32</v>
          </cell>
        </row>
        <row r="3322">
          <cell r="A3322">
            <v>6554</v>
          </cell>
          <cell r="B3322" t="str">
            <v>TRATOR DE PNEUS 110 A 126 HP - CHP DIURNO</v>
          </cell>
          <cell r="C3322" t="str">
            <v>CHP</v>
          </cell>
          <cell r="D3322">
            <v>75.81</v>
          </cell>
        </row>
        <row r="3323">
          <cell r="A3323">
            <v>6878</v>
          </cell>
          <cell r="B3323" t="str">
            <v>CAMINHAO BASCULANTE 4,0M3 TOCO 162CV PBT=11800KG - CHP DIURNO</v>
          </cell>
          <cell r="C3323" t="str">
            <v>CHP</v>
          </cell>
          <cell r="D3323">
            <v>97.41</v>
          </cell>
        </row>
        <row r="3324">
          <cell r="A3324">
            <v>6879</v>
          </cell>
          <cell r="B3324" t="str">
            <v>ROLO COMPACTADOR DE PNEUS ESTATICO, PRESSAO VARIAVEL, POTENCIA 111HP -PESO SEM/COM LASTRO 9,5/22,4T. - CHP</v>
          </cell>
          <cell r="C3324" t="str">
            <v>CHP</v>
          </cell>
          <cell r="D3324">
            <v>128.11000000000001</v>
          </cell>
        </row>
        <row r="3325">
          <cell r="A3325">
            <v>6880</v>
          </cell>
          <cell r="B3325" t="str">
            <v>ROLO COMPACTADOR DE PNEUS ESTATICO, PRESSAO VARIAVEL, POTENCIA 111HP -PESO SEM/COM LASTRO 9,5/22,4T - CHI</v>
          </cell>
          <cell r="C3325" t="str">
            <v>CHI</v>
          </cell>
          <cell r="D3325">
            <v>60.71</v>
          </cell>
        </row>
        <row r="3326">
          <cell r="A3326">
            <v>7006</v>
          </cell>
          <cell r="B3326" t="str">
            <v>EXTRUSORA DE GUIAS E SARJETAS 14HP - CHP</v>
          </cell>
          <cell r="C3326" t="str">
            <v>CHP</v>
          </cell>
          <cell r="D3326">
            <v>13.26</v>
          </cell>
        </row>
        <row r="3327">
          <cell r="A3327">
            <v>7008</v>
          </cell>
          <cell r="B3327" t="str">
            <v>EXTRUSORA DE GUIAS E SARJETAS 14HP - DEPRECIACAO</v>
          </cell>
          <cell r="C3327" t="str">
            <v>H</v>
          </cell>
          <cell r="D3327">
            <v>4.5999999999999996</v>
          </cell>
        </row>
        <row r="3328">
          <cell r="A3328">
            <v>7009</v>
          </cell>
          <cell r="B3328" t="str">
            <v>EXTRUSORA DE GUIAS E SARJETAS 14HP - JUROS</v>
          </cell>
          <cell r="C3328" t="str">
            <v>H</v>
          </cell>
          <cell r="D3328">
            <v>1.74</v>
          </cell>
        </row>
        <row r="3329">
          <cell r="A3329">
            <v>7010</v>
          </cell>
          <cell r="B3329" t="str">
            <v>EXTRUSORA DE GUIAS E SARJETAS 14HP - MANUTENCAO</v>
          </cell>
          <cell r="C3329" t="str">
            <v>H</v>
          </cell>
          <cell r="D3329">
            <v>2.2999999999999998</v>
          </cell>
        </row>
        <row r="3330">
          <cell r="A3330">
            <v>7012</v>
          </cell>
          <cell r="B3330" t="str">
            <v>VEICULO UTILITARIO TIPO PICK-UP A GASOLINA COM 56,8CV - CHP</v>
          </cell>
          <cell r="C3330" t="str">
            <v>CHP</v>
          </cell>
          <cell r="D3330">
            <v>75.36</v>
          </cell>
        </row>
        <row r="3331">
          <cell r="A3331">
            <v>7013</v>
          </cell>
          <cell r="B3331" t="str">
            <v>VEICULO UTILITARIO TIPO PICK-UP A GASOLINA COM 56,8CV - DEPRECIACAO</v>
          </cell>
          <cell r="C3331" t="str">
            <v>H</v>
          </cell>
          <cell r="D3331">
            <v>4.99</v>
          </cell>
        </row>
        <row r="3332">
          <cell r="A3332">
            <v>7014</v>
          </cell>
          <cell r="B3332" t="str">
            <v>VEICULO UTILITARIO TIPO PICK-UP A GASOLINA COM 56,8CV - JUROS</v>
          </cell>
          <cell r="C3332" t="str">
            <v>H</v>
          </cell>
          <cell r="D3332">
            <v>2.11</v>
          </cell>
        </row>
        <row r="3333">
          <cell r="A3333">
            <v>7015</v>
          </cell>
          <cell r="B3333" t="str">
            <v>VEICULO UTILITARIO TIPO PICK-UP A GASOLINA COM 56,8CV - MANUTENCAO</v>
          </cell>
          <cell r="C3333" t="str">
            <v>H</v>
          </cell>
          <cell r="D3333">
            <v>4.1100000000000003</v>
          </cell>
        </row>
        <row r="3334">
          <cell r="A3334">
            <v>7016</v>
          </cell>
          <cell r="B3334" t="str">
            <v>VEICULO UTILITARIO TIPO PICK-UP A GASOLINA COM 56,8CV - CUSTOS C/MATERIAL NA OPERACAO</v>
          </cell>
          <cell r="C3334" t="str">
            <v>H</v>
          </cell>
          <cell r="D3334">
            <v>55.77</v>
          </cell>
        </row>
        <row r="3335">
          <cell r="A3335">
            <v>7017</v>
          </cell>
          <cell r="B3335" t="str">
            <v>MÃO-DE-OBRA OPERAÇÃO DIURNA - VEÍCULO LEVE</v>
          </cell>
          <cell r="C3335" t="str">
            <v>H</v>
          </cell>
          <cell r="D3335">
            <v>8.3800000000000008</v>
          </cell>
        </row>
        <row r="3336">
          <cell r="A3336">
            <v>7018</v>
          </cell>
          <cell r="B3336" t="str">
            <v>DISTRIBUIDOR DE BETUME 6000L 56CV SOB PRESSAO MONTADO SOBRE CHASSIS DECAMINHAO - CHP</v>
          </cell>
          <cell r="C3336" t="str">
            <v>CHP</v>
          </cell>
          <cell r="D3336">
            <v>160.02000000000001</v>
          </cell>
        </row>
        <row r="3337">
          <cell r="A3337">
            <v>7019</v>
          </cell>
          <cell r="B3337" t="str">
            <v>DISTRIBUIDOR DE BETUME 6000L 56CV SOB PRESSAO MONTADO SOBRE CHASSIS DECAMINHAO - DEPRECIACAO</v>
          </cell>
          <cell r="C3337" t="str">
            <v>H</v>
          </cell>
          <cell r="D3337">
            <v>20.61</v>
          </cell>
        </row>
        <row r="3338">
          <cell r="A3338">
            <v>7020</v>
          </cell>
          <cell r="B3338" t="str">
            <v>DISTRIBUIDOR DE BETUME 6000L 56CV SOB PRESSAO MONTADO SOBRE CHASSIS DECAMINHAO - JUROS</v>
          </cell>
          <cell r="C3338" t="str">
            <v>H</v>
          </cell>
          <cell r="D3338">
            <v>10.3</v>
          </cell>
        </row>
        <row r="3339">
          <cell r="A3339">
            <v>7021</v>
          </cell>
          <cell r="B3339" t="str">
            <v>DISTRIBUIDOR DE BETUME 6000L 56CV SOB PRESSAO MONTADO SOBRE CHASSIS DECAMINHAO - MANUTENCAO</v>
          </cell>
          <cell r="C3339" t="str">
            <v>H</v>
          </cell>
          <cell r="D3339">
            <v>18.55</v>
          </cell>
        </row>
        <row r="3340">
          <cell r="A3340">
            <v>7022</v>
          </cell>
          <cell r="B3340" t="str">
            <v>DISTRIBUIDOR DE BETUME 6000L, 56CV SOB PRESSAO MONTADO SOBRE CHASSIS DE CAMINHAO - CUSTOS COM MATERIAL OPERACAO DIURNA</v>
          </cell>
          <cell r="C3340" t="str">
            <v>H</v>
          </cell>
          <cell r="D3340">
            <v>110.56</v>
          </cell>
        </row>
        <row r="3341">
          <cell r="A3341">
            <v>7023</v>
          </cell>
          <cell r="B3341" t="str">
            <v>DISTRIBUIDOR DE BETUME 6000L 56CV SOB PRESSAO MONTADO SOBRE CHASSIS DECAMINHÃO - CHI</v>
          </cell>
          <cell r="C3341" t="str">
            <v>CHI</v>
          </cell>
          <cell r="D3341">
            <v>30.91</v>
          </cell>
        </row>
        <row r="3342">
          <cell r="A3342">
            <v>7024</v>
          </cell>
          <cell r="B3342" t="str">
            <v>ROLO COMPACTADOR DE PNEUS 111HP 11TON - CHP</v>
          </cell>
          <cell r="C3342" t="str">
            <v>CHP</v>
          </cell>
          <cell r="D3342">
            <v>111.65</v>
          </cell>
        </row>
        <row r="3343">
          <cell r="A3343">
            <v>7025</v>
          </cell>
          <cell r="B3343" t="str">
            <v>ROLO COMPACTADOR DE PNEUS 111HP 11TON - CHI</v>
          </cell>
          <cell r="C3343" t="str">
            <v>CHI</v>
          </cell>
          <cell r="D3343">
            <v>44.26</v>
          </cell>
        </row>
        <row r="3344">
          <cell r="A3344">
            <v>7026</v>
          </cell>
          <cell r="B3344" t="str">
            <v>ROLO COMPACTADOR DE PNEUS 111HP 11TON - DEPRECIACAO</v>
          </cell>
          <cell r="C3344" t="str">
            <v>H</v>
          </cell>
          <cell r="D3344">
            <v>24.03</v>
          </cell>
        </row>
        <row r="3345">
          <cell r="A3345">
            <v>7027</v>
          </cell>
          <cell r="B3345" t="str">
            <v>ROLO COMPACTADOR DE PNEUS 111HP 11TON - JUROS</v>
          </cell>
          <cell r="C3345" t="str">
            <v>H</v>
          </cell>
          <cell r="D3345">
            <v>12.01</v>
          </cell>
        </row>
        <row r="3346">
          <cell r="A3346">
            <v>7028</v>
          </cell>
          <cell r="B3346" t="str">
            <v>ROLO COMPACTADOR DE PNEUS 111HP 11TON - MANUTENCAO</v>
          </cell>
          <cell r="C3346" t="str">
            <v>H</v>
          </cell>
          <cell r="D3346">
            <v>21.64</v>
          </cell>
        </row>
        <row r="3347">
          <cell r="A3347">
            <v>7029</v>
          </cell>
          <cell r="B3347" t="str">
            <v>ROLO COMPACTADOR DE PNEUS 111HP 11TON - CUSTOS COM MAO-DE-OBRA NA OPERACAO DIURNA</v>
          </cell>
          <cell r="C3347" t="str">
            <v>H</v>
          </cell>
          <cell r="D3347">
            <v>8.23</v>
          </cell>
        </row>
        <row r="3348">
          <cell r="A3348">
            <v>7030</v>
          </cell>
          <cell r="B3348" t="str">
            <v>TANQUE ESTACINARIO TAA COM SERPENTINA E CAPACIDADE PARA 30.000L - CHP</v>
          </cell>
          <cell r="C3348" t="str">
            <v>CHP</v>
          </cell>
          <cell r="D3348">
            <v>401.92</v>
          </cell>
        </row>
        <row r="3349">
          <cell r="A3349">
            <v>7031</v>
          </cell>
          <cell r="B3349" t="str">
            <v>TANQUE ESTACINARIO TAA COM SERPENTINA E CAPACIDADE PARA 30.000L - CHI</v>
          </cell>
          <cell r="C3349" t="str">
            <v>CHI</v>
          </cell>
          <cell r="D3349">
            <v>7.19</v>
          </cell>
        </row>
        <row r="3350">
          <cell r="A3350">
            <v>7032</v>
          </cell>
          <cell r="B3350" t="str">
            <v>TANQUE ESTACINARIO TAA COM SERPENTINA E CAPACIDADE PARA 30.000L - DEPRECIACAO</v>
          </cell>
          <cell r="C3350" t="str">
            <v>H</v>
          </cell>
          <cell r="D3350">
            <v>5.22</v>
          </cell>
        </row>
        <row r="3351">
          <cell r="A3351">
            <v>7033</v>
          </cell>
          <cell r="B3351" t="str">
            <v>TANQUE ESTACINARIO TAA COM SERPENTINA E CAPACIDADE PARA 30.000L - JUROS</v>
          </cell>
          <cell r="C3351" t="str">
            <v>H</v>
          </cell>
          <cell r="D3351">
            <v>1.97</v>
          </cell>
        </row>
        <row r="3352">
          <cell r="A3352">
            <v>7034</v>
          </cell>
          <cell r="B3352" t="str">
            <v>TANQUE ESTACINARIO TAA COM SERPENTINA E CAPACIDADE PARA 30.000L - MANUTENCAO</v>
          </cell>
          <cell r="C3352" t="str">
            <v>H</v>
          </cell>
          <cell r="D3352">
            <v>2.61</v>
          </cell>
        </row>
        <row r="3353">
          <cell r="A3353">
            <v>7035</v>
          </cell>
          <cell r="B3353" t="str">
            <v>TANQUE ESTACINARIO TAA COM SERPENTINA CAPACIDADE DE 30.000L - CUSTOS COM MATERIAL</v>
          </cell>
          <cell r="C3353" t="str">
            <v>H</v>
          </cell>
          <cell r="D3353">
            <v>392.12</v>
          </cell>
        </row>
        <row r="3354">
          <cell r="A3354">
            <v>7036</v>
          </cell>
          <cell r="B3354" t="str">
            <v>ROLO COMPACTADOR DE PNEUS ESTÁTICO PRESSÃO VARIÁVEL AUTO-PROPELIDO, POTÊNCIA 111HP, PESO OPERACIONAL SEM/COM LASTRO 8/23 T - CHP</v>
          </cell>
          <cell r="C3354" t="str">
            <v>CHP</v>
          </cell>
          <cell r="D3354">
            <v>111.65</v>
          </cell>
        </row>
        <row r="3355">
          <cell r="A3355">
            <v>7037</v>
          </cell>
          <cell r="B3355" t="str">
            <v>ROLO COMPACTADOR DE PNEUS ESTÁTICO PRESSÃO VARIÁVEL AUTO-PROPELIDO, POTÊNCIA 111HP, PESO OPERACIONAL SEM/COM LASTRO 8/23 T - CHI</v>
          </cell>
          <cell r="C3355" t="str">
            <v>CHI</v>
          </cell>
          <cell r="D3355">
            <v>44.26</v>
          </cell>
        </row>
        <row r="3356">
          <cell r="A3356">
            <v>7038</v>
          </cell>
          <cell r="B3356" t="str">
            <v>ROLO COMPACTADOR DE PNEUS ESTATICO, PRESSAO VARIAVEL, POTENCIA 111HP -PESO SEM/COM LASTRO 9,5/22,4T - DEPRECIACAO</v>
          </cell>
          <cell r="C3356" t="str">
            <v>H</v>
          </cell>
          <cell r="D3356">
            <v>24.03</v>
          </cell>
        </row>
        <row r="3357">
          <cell r="A3357">
            <v>7039</v>
          </cell>
          <cell r="B3357" t="str">
            <v>ROLO COMPACTADOR DE PNEUS ESTATICO, PRESSAO VARIAVEL, POTENCIA 111HP -PESO SEM/COM LASTRO 9,5/22,4T - JUROS</v>
          </cell>
          <cell r="C3357" t="str">
            <v>H</v>
          </cell>
          <cell r="D3357">
            <v>12.01</v>
          </cell>
        </row>
        <row r="3358">
          <cell r="A3358">
            <v>7040</v>
          </cell>
          <cell r="B3358" t="str">
            <v>ROLO COMPACTADOR DE PNEUS ESTATICO, PRESSAO VARIAVEL, POTENCIA 111HP -PESO SEM/COM LASTRO 9,5/22,4T - MANUTENCAO</v>
          </cell>
          <cell r="C3358" t="str">
            <v>H</v>
          </cell>
          <cell r="D3358">
            <v>21.64</v>
          </cell>
        </row>
        <row r="3359">
          <cell r="A3359">
            <v>7041</v>
          </cell>
          <cell r="B3359" t="str">
            <v>ROLO COMPACTADOR DE PNEUS ESTATICO, PRESSAO VARIAVEL, POTENCIA 111HP -PESO SEM/COM LASTRO 9,5/22,4T - CUSTOS COM MAO-DE-OBRA NA OPERACAO</v>
          </cell>
          <cell r="C3359" t="str">
            <v>H</v>
          </cell>
          <cell r="D3359">
            <v>8.23</v>
          </cell>
        </row>
        <row r="3360">
          <cell r="A3360">
            <v>7042</v>
          </cell>
          <cell r="B3360" t="str">
            <v>CONJUNTO MOTOR-BOMBA DIESEL PARA DRENAGEM DE AGUA SUJA - 6HP - CHP</v>
          </cell>
          <cell r="C3360" t="str">
            <v>CHP</v>
          </cell>
          <cell r="D3360">
            <v>12.88</v>
          </cell>
        </row>
        <row r="3361">
          <cell r="A3361">
            <v>7043</v>
          </cell>
          <cell r="B3361" t="str">
            <v>CONJUNTO MOTOR-BOMBA DIESEL PARA DRENAGEM DE AGUA SUJA - 6HP - CHI</v>
          </cell>
          <cell r="C3361" t="str">
            <v>CHI</v>
          </cell>
          <cell r="D3361">
            <v>9.1</v>
          </cell>
        </row>
        <row r="3362">
          <cell r="A3362">
            <v>7044</v>
          </cell>
          <cell r="B3362" t="str">
            <v>CONJUNTO MOTOR-BOMBA DIESEL PARA DRENAGEM DE AGUA SUJA - 6HP - DEPRECIACAO</v>
          </cell>
          <cell r="C3362" t="str">
            <v>H</v>
          </cell>
          <cell r="D3362">
            <v>0.28000000000000003</v>
          </cell>
        </row>
        <row r="3363">
          <cell r="A3363">
            <v>7045</v>
          </cell>
          <cell r="B3363" t="str">
            <v>CONJUNTO MOTOR-BOMBA DIESEL PARA DRENAGEM DE AGUA SUJA - 6HP - JUROS</v>
          </cell>
          <cell r="C3363" t="str">
            <v>H</v>
          </cell>
          <cell r="D3363">
            <v>0.17</v>
          </cell>
        </row>
        <row r="3364">
          <cell r="A3364">
            <v>7046</v>
          </cell>
          <cell r="B3364" t="str">
            <v>CONJUNTO MOTOR-BOMBA DIESEL PARA DRENAGEM DE AGUA SUJA - 6HP - MANUTENCAO</v>
          </cell>
          <cell r="C3364" t="str">
            <v>H</v>
          </cell>
          <cell r="D3364">
            <v>0.28000000000000003</v>
          </cell>
        </row>
        <row r="3365">
          <cell r="A3365">
            <v>7047</v>
          </cell>
          <cell r="B3365" t="str">
            <v>CONJUNTO MOTOR-BOMBA DIESEL PARA DRENAGEM DE AGUA SUJA - 6HP - CUSTOSCOM MATERIAL NA OPERACAO</v>
          </cell>
          <cell r="C3365" t="str">
            <v>H</v>
          </cell>
          <cell r="D3365">
            <v>3.5</v>
          </cell>
        </row>
        <row r="3366">
          <cell r="A3366">
            <v>7048</v>
          </cell>
          <cell r="B3366" t="str">
            <v>CONJUNTO MOTOR-BOMBA DIESEL PARA DRENAGEM DE AGUA SUJA - 6HP - MAO-DE-OBRA NA OPERACAO</v>
          </cell>
          <cell r="C3366" t="str">
            <v>H</v>
          </cell>
          <cell r="D3366">
            <v>8.65</v>
          </cell>
        </row>
        <row r="3367">
          <cell r="A3367">
            <v>7049</v>
          </cell>
          <cell r="B3367" t="str">
            <v>ROLO COMPACTADOR VIBRATÓRIO PÉ DE CARNEIRO, POTÊNCIA 150HP, PESO OPERACIONAL 9,8 T, IMPACTO DINÂMICO 31,75 T - CHP</v>
          </cell>
          <cell r="C3367" t="str">
            <v>CHP</v>
          </cell>
          <cell r="D3367">
            <v>115.65</v>
          </cell>
        </row>
        <row r="3368">
          <cell r="A3368">
            <v>7050</v>
          </cell>
          <cell r="B3368" t="str">
            <v>ROLO COMPACTADOR AUTOPROPELIDO 127HP 10260KG - CHI</v>
          </cell>
          <cell r="C3368" t="str">
            <v>CHI</v>
          </cell>
          <cell r="D3368">
            <v>42.64</v>
          </cell>
        </row>
        <row r="3369">
          <cell r="A3369">
            <v>7051</v>
          </cell>
          <cell r="B3369" t="str">
            <v>ROLO COMPACTADOR VIBRATÓRIO PÉ DE CARNEIRO, POTÊNCIA 150HP, PESO OPERACIONAL 9,8 T, IMPACTO DINÂMICO 31,75 T - DEPRECIACAO</v>
          </cell>
          <cell r="C3369" t="str">
            <v>H</v>
          </cell>
          <cell r="D3369">
            <v>22.94</v>
          </cell>
        </row>
        <row r="3370">
          <cell r="A3370">
            <v>7052</v>
          </cell>
          <cell r="B3370" t="str">
            <v>ROLO COMPACTADOR VIBRATÓRIO PÉ DE CARNEIRO, POTÊNCIA 150HP, PESO OPERACIONAL 9,8 T, IMPACTO DINÂMICO 31,75 T - JUROS</v>
          </cell>
          <cell r="C3370" t="str">
            <v>H</v>
          </cell>
          <cell r="D3370">
            <v>11.47</v>
          </cell>
        </row>
        <row r="3371">
          <cell r="A3371">
            <v>7053</v>
          </cell>
          <cell r="B3371" t="str">
            <v>ROLO COMPACTADOR VIBRATÓRIO PÉ DE CARNEIRO, POTÊNCIA 150HP, PESO OPERACIONAL 9,8 T, IMPACTO DINÂMICO 31,75 T</v>
          </cell>
          <cell r="C3371" t="str">
            <v>H</v>
          </cell>
          <cell r="D3371">
            <v>20.66</v>
          </cell>
        </row>
        <row r="3372">
          <cell r="A3372">
            <v>7054</v>
          </cell>
          <cell r="B3372" t="str">
            <v>ROLO COMPACTADOR VIBRATÓRIO PÉ DE CARNEIRO, POTÊNCIA 150HP, PESO OPERACIONAL 9,8 T, IMPACTO DINÂMICO 31,75 T - CUSTOS COM MATERIAL NA OPERACAO</v>
          </cell>
          <cell r="C3372" t="str">
            <v>H</v>
          </cell>
          <cell r="D3372">
            <v>52.35</v>
          </cell>
        </row>
        <row r="3373">
          <cell r="A3373">
            <v>7055</v>
          </cell>
          <cell r="B3373" t="str">
            <v>ROLO COMPACTADOR AUTOPROPELIDO 127HP 10260KG - MAO-DE-OBRA NA OPERACAO</v>
          </cell>
          <cell r="C3373" t="str">
            <v>H</v>
          </cell>
          <cell r="D3373">
            <v>8.23</v>
          </cell>
        </row>
        <row r="3374">
          <cell r="A3374">
            <v>7056</v>
          </cell>
          <cell r="B3374" t="str">
            <v>CAMINHAO BASCULANTE TOCO 4,0M3 152CV CARGA UTIL 8,5T - CHP</v>
          </cell>
          <cell r="C3374" t="str">
            <v>CHP</v>
          </cell>
          <cell r="D3374">
            <v>110.76</v>
          </cell>
        </row>
        <row r="3375">
          <cell r="A3375">
            <v>7057</v>
          </cell>
          <cell r="B3375" t="str">
            <v>CAMINHAO BASCULANTE TOCO 4,0M3 152CV CARGA UTIL 8,5T -CHI</v>
          </cell>
          <cell r="C3375" t="str">
            <v>CHI</v>
          </cell>
          <cell r="D3375">
            <v>30.71</v>
          </cell>
        </row>
        <row r="3376">
          <cell r="A3376">
            <v>7058</v>
          </cell>
          <cell r="B3376" t="str">
            <v>CAMINHAO BASCULANTE 4,0M3 152CV COM CAPACIDADE UTIL DE 8,5T - DEPRECIACAO</v>
          </cell>
          <cell r="C3376" t="str">
            <v>H</v>
          </cell>
          <cell r="D3376">
            <v>17.39</v>
          </cell>
        </row>
        <row r="3377">
          <cell r="A3377">
            <v>7059</v>
          </cell>
          <cell r="B3377" t="str">
            <v>CAMINHAO BASCULANTE 4,0M3 CARGA UTIL 8,5T 152CV - JUROS</v>
          </cell>
          <cell r="C3377" t="str">
            <v>H</v>
          </cell>
          <cell r="D3377">
            <v>5.55</v>
          </cell>
        </row>
        <row r="3378">
          <cell r="A3378">
            <v>7060</v>
          </cell>
          <cell r="B3378" t="str">
            <v>CAMINHAO BASCULANTE 4,0M3 CARGA UTIL 8,5T 152CV - MANUTENCAO</v>
          </cell>
          <cell r="C3378" t="str">
            <v>H</v>
          </cell>
          <cell r="D3378">
            <v>17.39</v>
          </cell>
        </row>
        <row r="3379">
          <cell r="A3379">
            <v>7061</v>
          </cell>
          <cell r="B3379" t="str">
            <v>CAMINHAO BASCULANTE 4,0M3 CARGA UTIL 8,5T 152CV - CUSTOS COM MATERIALNA OPERACAO</v>
          </cell>
          <cell r="C3379" t="str">
            <v>H</v>
          </cell>
          <cell r="D3379">
            <v>62.65</v>
          </cell>
        </row>
        <row r="3380">
          <cell r="A3380">
            <v>7062</v>
          </cell>
          <cell r="B3380" t="str">
            <v>CAMINHAO BASCULANTE 4,0M3 CARGA UTIL 8,5T 152CV - MAO-DE-OBRA NA OPERACAO</v>
          </cell>
          <cell r="C3380" t="str">
            <v>H</v>
          </cell>
          <cell r="D3380">
            <v>7.77</v>
          </cell>
        </row>
        <row r="3381">
          <cell r="A3381">
            <v>7063</v>
          </cell>
          <cell r="B3381" t="str">
            <v>TRATOR DE PNEUS 110 A 126 HP - DEPRECIACAO</v>
          </cell>
          <cell r="C3381" t="str">
            <v>H</v>
          </cell>
          <cell r="D3381">
            <v>19.690000000000001</v>
          </cell>
        </row>
        <row r="3382">
          <cell r="A3382">
            <v>7064</v>
          </cell>
          <cell r="B3382" t="str">
            <v>TRATOR DE PNEUS 110 A 126 HP - JUROS</v>
          </cell>
          <cell r="C3382" t="str">
            <v>H</v>
          </cell>
          <cell r="D3382">
            <v>6.28</v>
          </cell>
        </row>
        <row r="3383">
          <cell r="A3383">
            <v>7065</v>
          </cell>
          <cell r="B3383" t="str">
            <v>TRATOR DE PNEUS 110 A 126 HP - MANUTENCAO</v>
          </cell>
          <cell r="C3383" t="str">
            <v>H</v>
          </cell>
          <cell r="D3383">
            <v>15.75</v>
          </cell>
        </row>
        <row r="3384">
          <cell r="A3384">
            <v>7066</v>
          </cell>
          <cell r="B3384" t="str">
            <v>TRATOR DE PNEUS 110 A 126 HP - CUSTOS COM MATERIAL NA OPERACAO</v>
          </cell>
          <cell r="C3384" t="str">
            <v>H</v>
          </cell>
          <cell r="D3384">
            <v>51.94</v>
          </cell>
        </row>
        <row r="3385">
          <cell r="A3385">
            <v>7067</v>
          </cell>
          <cell r="B3385" t="str">
            <v>TRATOR DE PNEUS 110 A 126 HP - MAO-DE-OBRA NA OPERACAO DIURNA</v>
          </cell>
          <cell r="C3385" t="str">
            <v>H</v>
          </cell>
          <cell r="D3385">
            <v>9.0399999999999991</v>
          </cell>
        </row>
        <row r="3386">
          <cell r="A3386">
            <v>53590</v>
          </cell>
          <cell r="B3386" t="str">
            <v>LANCAMENTO DE CONCRETO EM ESTRUTURA</v>
          </cell>
          <cell r="C3386" t="str">
            <v>M3</v>
          </cell>
          <cell r="D3386">
            <v>99.87</v>
          </cell>
        </row>
        <row r="3387">
          <cell r="A3387">
            <v>53781</v>
          </cell>
          <cell r="B3387" t="str">
            <v>CAMINHAO BASCULANTE 4,0M3 TOCO 162CV PBT=11800KG - DEPRECIACAO</v>
          </cell>
          <cell r="C3387" t="str">
            <v>H</v>
          </cell>
          <cell r="D3387">
            <v>13.79</v>
          </cell>
        </row>
        <row r="3388">
          <cell r="A3388">
            <v>53782</v>
          </cell>
          <cell r="B3388" t="str">
            <v>CAMINHAO BASCULANTE 4,0M3 TOCO 162CV PBT=11800KG - MANUTENCAO</v>
          </cell>
          <cell r="C3388" t="str">
            <v>H</v>
          </cell>
          <cell r="D3388">
            <v>13.79</v>
          </cell>
        </row>
        <row r="3389">
          <cell r="A3389">
            <v>53785</v>
          </cell>
          <cell r="B3389" t="str">
            <v>CAMINHAO BASCULANTE 4,0M3 TOCO 162CV PBT=11800KG - MAO-DE-OBRA NA OPERACAO DIURNA</v>
          </cell>
          <cell r="C3389" t="str">
            <v>H</v>
          </cell>
          <cell r="D3389">
            <v>7.77</v>
          </cell>
        </row>
        <row r="3390">
          <cell r="A3390">
            <v>53786</v>
          </cell>
          <cell r="B3390" t="str">
            <v>RETRO-ESCAVADEIRA, 4 X 4, 86 CV (VU= 5 ANOS) - MATERIAIS/OPERAÇÃO</v>
          </cell>
          <cell r="C3390" t="str">
            <v>H</v>
          </cell>
          <cell r="D3390">
            <v>31.33</v>
          </cell>
        </row>
        <row r="3391">
          <cell r="A3391">
            <v>53787</v>
          </cell>
          <cell r="B3391" t="str">
            <v>ROLO COMPACTADOR VIBRATÓRIO DE CILINDRO LISO, AUTO-PROPEL. 80HP, PESOMÁXIMO OPERACIONAL 8,1T - CUSTO DE MATERIAIS NA OPERAÇÃO</v>
          </cell>
          <cell r="C3391" t="str">
            <v>H</v>
          </cell>
          <cell r="D3391">
            <v>53.59</v>
          </cell>
        </row>
        <row r="3392">
          <cell r="A3392">
            <v>53788</v>
          </cell>
          <cell r="B3392" t="str">
            <v>ROLO COMPACTADOR VIBRATORIO DE CILINDRO LISO, AUTO-PROPELIDO 83 CV -6,6T, IMPACTO DINAMICO 18,5/11,5T - CUSTO DE MATERIAIS NA OPERACAO</v>
          </cell>
          <cell r="C3392" t="str">
            <v>H</v>
          </cell>
          <cell r="D3392">
            <v>53.59</v>
          </cell>
        </row>
        <row r="3393">
          <cell r="A3393">
            <v>53789</v>
          </cell>
          <cell r="B3393" t="str">
            <v>ROLO COMPACTADOR VIBRATÓRIO DE CILINDRO LISO, AUTO-PROPEL. 83 CV - 6,6T, IMPACTO DINÂMICO 18,5/11,5T - MAO-DE-OBRA NA OPERACAO</v>
          </cell>
          <cell r="C3393" t="str">
            <v>H</v>
          </cell>
          <cell r="D3393">
            <v>8.23</v>
          </cell>
        </row>
        <row r="3394">
          <cell r="A3394">
            <v>53790</v>
          </cell>
          <cell r="B3394" t="str">
            <v>ROLO COMPACTADOR VIBRATÓRIO, TANDEM, CILINDRO LISO, AUTO-PROPEL. - 40HP - 4,4T, IMPACTO DINÂMICO 3,1T, VU 5 ANOS - CHP DIURNO .</v>
          </cell>
          <cell r="C3394" t="str">
            <v>H</v>
          </cell>
          <cell r="D3394">
            <v>8.23</v>
          </cell>
        </row>
        <row r="3395">
          <cell r="A3395">
            <v>53792</v>
          </cell>
          <cell r="B3395" t="str">
            <v>CAMINHAO BASCULANTE ,162HP- 6M3 - OPERACAO DIURNA</v>
          </cell>
          <cell r="C3395" t="str">
            <v>H</v>
          </cell>
          <cell r="D3395">
            <v>53.59</v>
          </cell>
        </row>
        <row r="3396">
          <cell r="A3396">
            <v>53793</v>
          </cell>
          <cell r="B3396" t="str">
            <v>CAMINHAO BASCULANTE ,162HP- 6M3 / MAO-DE-OBRA NA OPERACAO DIURNA</v>
          </cell>
          <cell r="C3396" t="str">
            <v>H</v>
          </cell>
          <cell r="D3396">
            <v>6.88</v>
          </cell>
        </row>
        <row r="3397">
          <cell r="A3397">
            <v>53794</v>
          </cell>
          <cell r="B3397" t="str">
            <v>USINA DE CONCRETO FIXA CAPACIDADE 90/120 M³, 63HP - MANUTENÇÃO</v>
          </cell>
          <cell r="C3397" t="str">
            <v>H</v>
          </cell>
          <cell r="D3397">
            <v>18.559999999999999</v>
          </cell>
        </row>
        <row r="3398">
          <cell r="A3398">
            <v>53795</v>
          </cell>
          <cell r="B3398" t="str">
            <v>USINA DE CONCRETO FIXA CAPACIDADE 90/120 M³, 63HP - MÃO-DE-OBRA NA OPERAÇÃO NOTURNA</v>
          </cell>
          <cell r="C3398" t="str">
            <v>H</v>
          </cell>
          <cell r="D3398">
            <v>26.89</v>
          </cell>
        </row>
        <row r="3399">
          <cell r="A3399">
            <v>53796</v>
          </cell>
          <cell r="B3399" t="str">
            <v>CAMINHAO CARROCERIA ABERTA,EM MADEIRA, TOCO, 170CV - 11T (VU=6ANOS) -CHI DIURNO - DEPRECIACAO E JUROS</v>
          </cell>
          <cell r="C3399" t="str">
            <v>H</v>
          </cell>
          <cell r="D3399">
            <v>18.34</v>
          </cell>
        </row>
        <row r="3400">
          <cell r="A3400">
            <v>53797</v>
          </cell>
          <cell r="B3400" t="str">
            <v>CAMINHAO CARROCERIA ABERTA,EM MADEIRA, TOCO, 170CV - 11T (VU=6ANOS) -MATERIAIS/OPERACAO</v>
          </cell>
          <cell r="C3400" t="str">
            <v>H</v>
          </cell>
          <cell r="D3400">
            <v>53.59</v>
          </cell>
        </row>
        <row r="3401">
          <cell r="A3401">
            <v>53798</v>
          </cell>
          <cell r="B3401" t="str">
            <v>CAMINHAO CARROCERIA ABERTA,EM MADEIRA, TOCO, 170CV - 11T (VU=6ANOS) -MAO-DE-OBRA DIURNA NA OPERACAO</v>
          </cell>
          <cell r="C3401" t="str">
            <v>H</v>
          </cell>
          <cell r="D3401">
            <v>8.43</v>
          </cell>
        </row>
        <row r="3402">
          <cell r="A3402">
            <v>53799</v>
          </cell>
          <cell r="B3402" t="str">
            <v>CAMINHAO CARROCERIA ABERTA,EM MADEIRA, TOCO, 170CV - 11T (VU=6ANOS) -CHI DIURNO - MAO-DE-OBRA NA OPERACAO NOTURNA</v>
          </cell>
          <cell r="C3402" t="str">
            <v>H</v>
          </cell>
          <cell r="D3402">
            <v>8.26</v>
          </cell>
        </row>
        <row r="3403">
          <cell r="A3403">
            <v>53800</v>
          </cell>
          <cell r="B3403" t="str">
            <v>USINA MISTURADORA DE SOLOS, DOSADORES TRIPLOS, CALHA VIBRATÓRIA, CAPACIDADE 200/500 TON, 201HP - MATERIAIS NA OPERAÇÃO</v>
          </cell>
          <cell r="C3403" t="str">
            <v>H</v>
          </cell>
          <cell r="D3403">
            <v>35.159999999999997</v>
          </cell>
        </row>
        <row r="3404">
          <cell r="A3404">
            <v>53801</v>
          </cell>
          <cell r="B3404" t="str">
            <v>USINA MISTURADORA DE SOLOS, DOSADORES TRIPLOS, CALHA VIBRATÓRIA, CAPCIDADE 200/500 TON, 201HP - MÃO-DE-OBRA NA OPERAÇÃO DIURNA</v>
          </cell>
          <cell r="C3404" t="str">
            <v>H</v>
          </cell>
          <cell r="D3404">
            <v>39.21</v>
          </cell>
        </row>
        <row r="3405">
          <cell r="A3405">
            <v>53802</v>
          </cell>
          <cell r="B3405" t="str">
            <v>VIBROACABADORA SOBRE ESTEIRAS POTENCIA MAX. 105CV CAPACIDADE ATE 450 T/H - MAO-DE-OBRA NA OPERACAO DIURNA</v>
          </cell>
          <cell r="C3405" t="str">
            <v>H</v>
          </cell>
          <cell r="D3405">
            <v>8.23</v>
          </cell>
        </row>
        <row r="3406">
          <cell r="A3406">
            <v>53803</v>
          </cell>
          <cell r="B3406" t="str">
            <v>VIBROACABADORA SOBRE ESTEIRAS POTENCIA MAX. 105CV CAPACIDADE ATE 450 T/H - MAO-DE-OBRA NA OPERACAO NOTURNA</v>
          </cell>
          <cell r="C3406" t="str">
            <v>H</v>
          </cell>
          <cell r="D3406">
            <v>9.8699999999999992</v>
          </cell>
        </row>
        <row r="3407">
          <cell r="A3407">
            <v>53804</v>
          </cell>
          <cell r="B3407" t="str">
            <v>VASSOURA MECÂNICA REBOCÁVEL C/ ESCOVA CILÍNDRICA LARGURA DE VARRIMENTO= 2,44M - MANUTENÇÃO</v>
          </cell>
          <cell r="C3407" t="str">
            <v>H</v>
          </cell>
          <cell r="D3407">
            <v>1.03</v>
          </cell>
        </row>
        <row r="3408">
          <cell r="A3408">
            <v>53805</v>
          </cell>
          <cell r="B3408" t="str">
            <v>TRATOR PNEUS TRAÇÃO 4X2, 82 CV, PESO C/ LASTRO 4,555 T - MAO-DE-OBRAOPERACAO NOTURNA</v>
          </cell>
          <cell r="C3408" t="str">
            <v>H</v>
          </cell>
          <cell r="D3408">
            <v>10.85</v>
          </cell>
        </row>
        <row r="3409">
          <cell r="A3409">
            <v>53806</v>
          </cell>
          <cell r="B3409" t="str">
            <v>TRATOR DE ESTEIRAS POTENCIA 165 HP, PESO OPERACIONAL 17,1T (VU=5ANOS)- MANUTENCAO</v>
          </cell>
          <cell r="C3409" t="str">
            <v>H</v>
          </cell>
          <cell r="D3409">
            <v>76.069999999999993</v>
          </cell>
        </row>
        <row r="3410">
          <cell r="A3410">
            <v>53807</v>
          </cell>
          <cell r="B3410" t="str">
            <v>TRATOR DE ESTEIRAS POTENCIA 165 HP, PESO OPERACIONAL 17,1T - MAO-DE-OBRA NA OPERACAO DIURNA</v>
          </cell>
          <cell r="C3410" t="str">
            <v>H</v>
          </cell>
          <cell r="D3410">
            <v>16.809999999999999</v>
          </cell>
        </row>
        <row r="3411">
          <cell r="A3411">
            <v>53808</v>
          </cell>
          <cell r="B3411" t="str">
            <v>TRATOR DE ESTEIRAS POTENCIA 165 HP, PESO OPERACIONAL 17,1T - MAO-DE-OBRA NA OPERACAO NOTURNA</v>
          </cell>
          <cell r="C3411" t="str">
            <v>H</v>
          </cell>
          <cell r="D3411">
            <v>10.85</v>
          </cell>
        </row>
        <row r="3412">
          <cell r="A3412">
            <v>53810</v>
          </cell>
          <cell r="B3412" t="str">
            <v>TRATOR DE ESTEIRAS 153HP PESO OPERACIONAL 15T, COM RODA MOTRIZ ELEVADA(VU=5ANOS) - MANUTENCAO</v>
          </cell>
          <cell r="C3412" t="str">
            <v>H</v>
          </cell>
          <cell r="D3412">
            <v>78.040000000000006</v>
          </cell>
        </row>
        <row r="3413">
          <cell r="A3413">
            <v>53811</v>
          </cell>
          <cell r="B3413" t="str">
            <v>TRATOR DE ESTEIRAS 153HP PESO OPERACIONAL 15T, COM RODA MOTRIZ ELEVADA- MA0-DE-OBRA NA OPERACAO DIURNA</v>
          </cell>
          <cell r="C3413" t="str">
            <v>H</v>
          </cell>
          <cell r="D3413">
            <v>9.0399999999999991</v>
          </cell>
        </row>
        <row r="3414">
          <cell r="A3414">
            <v>53812</v>
          </cell>
          <cell r="B3414" t="str">
            <v>TRATOR DE ESTEIRAS 153HP PESO OPERACIONAL 15T, COM RODA MOTRIZ ELEVADA- MA0-DE-OBRA NA OPERACAO NOTURNA</v>
          </cell>
          <cell r="C3414" t="str">
            <v>H</v>
          </cell>
          <cell r="D3414">
            <v>10.85</v>
          </cell>
        </row>
        <row r="3415">
          <cell r="A3415">
            <v>53813</v>
          </cell>
          <cell r="B3415" t="str">
            <v>TRATOR DE ESTEIRAS COM LAMINA - POTENCIA 305 HP - PESO OPERACIONAL 37T (VU=5ANOS) -DEPRECIACAO E JUROS</v>
          </cell>
          <cell r="C3415" t="str">
            <v>H</v>
          </cell>
          <cell r="D3415">
            <v>260.91000000000003</v>
          </cell>
        </row>
        <row r="3416">
          <cell r="A3416">
            <v>53814</v>
          </cell>
          <cell r="B3416" t="str">
            <v>TRATOR DE ESTEIRAS COM LAMINA - POTENCIA 305 HP - PESO OPERACIONAL 37T (VU=5ANOS) - MANUTENCAO</v>
          </cell>
          <cell r="C3416" t="str">
            <v>H</v>
          </cell>
          <cell r="D3416">
            <v>197.81</v>
          </cell>
        </row>
        <row r="3417">
          <cell r="A3417">
            <v>53815</v>
          </cell>
          <cell r="B3417" t="str">
            <v>TRATOR DE ESTEIRAS COM LAMINA - POTENCIA 305 HP - PESO OPERACIONAL 37T - MAO-DE-OBRA NA OPERACAO DIURNA</v>
          </cell>
          <cell r="C3417" t="str">
            <v>H</v>
          </cell>
          <cell r="D3417">
            <v>9.0399999999999991</v>
          </cell>
        </row>
        <row r="3418">
          <cell r="A3418">
            <v>53816</v>
          </cell>
          <cell r="B3418" t="str">
            <v>TRATOR SOBRE ESTEIRAS 305HP - MAO-DE-OBRA NA OPERACAO NOTURNA</v>
          </cell>
          <cell r="C3418" t="str">
            <v>H</v>
          </cell>
          <cell r="D3418">
            <v>10.85</v>
          </cell>
        </row>
        <row r="3419">
          <cell r="A3419">
            <v>53817</v>
          </cell>
          <cell r="B3419" t="str">
            <v>TRATOR DE ESTEIRAS 99HP, PESO OPERACIONAL 8,5T - MATERIAIS NA OPERACAO</v>
          </cell>
          <cell r="C3419" t="str">
            <v>H</v>
          </cell>
          <cell r="D3419">
            <v>32.979999999999997</v>
          </cell>
        </row>
        <row r="3420">
          <cell r="A3420">
            <v>53818</v>
          </cell>
          <cell r="B3420" t="str">
            <v>ROLO COMPACTADOR VIBRATÓRIO REBOCÁVEL AÇO LISO, PESO 4,7T, IMPACTO DINÂMICO 18,3T - DEPRECIAÇÃO E JUROS</v>
          </cell>
          <cell r="C3420" t="str">
            <v>H</v>
          </cell>
          <cell r="D3420">
            <v>7.86</v>
          </cell>
        </row>
        <row r="3421">
          <cell r="A3421">
            <v>53819</v>
          </cell>
          <cell r="B3421" t="str">
            <v>ROLO COMPACTADOR VIBRATÓRIO REBOCÁVEL AÇO LISO, PESO 4,7T, IMPACTO DINÂMICO 18,3T - CUSTO COM MATERIAIS NA OPERACAO</v>
          </cell>
          <cell r="C3421" t="str">
            <v>H</v>
          </cell>
          <cell r="D3421">
            <v>31.33</v>
          </cell>
        </row>
        <row r="3422">
          <cell r="A3422">
            <v>53820</v>
          </cell>
          <cell r="B3422" t="str">
            <v>ROLO COMPACTADOR VIBRATÓRIO REBOCÁVEL AÇO LISO, PESO 4,7T, IMPACTO DINÂMICO 18,3T - CUSTO COM MAO-DE-OBRA NA OPERACAO DIURNA</v>
          </cell>
          <cell r="C3422" t="str">
            <v>H</v>
          </cell>
          <cell r="D3422">
            <v>8.23</v>
          </cell>
        </row>
        <row r="3423">
          <cell r="A3423">
            <v>53821</v>
          </cell>
          <cell r="B3423" t="str">
            <v>ROLO COMPACTADOR VIBRATÓRIO REBOCÁVEL AÇO LISO, PESO 4,7T, IMPACTO DINÂMICO 18,3T - CUSTO COM MÃO -DE-OBRA NA OPERAÇÃO NOTURNA</v>
          </cell>
          <cell r="C3423" t="str">
            <v>H</v>
          </cell>
          <cell r="D3423">
            <v>9.8699999999999992</v>
          </cell>
        </row>
        <row r="3424">
          <cell r="A3424">
            <v>53822</v>
          </cell>
          <cell r="B3424" t="str">
            <v>ROLO COMPACTADOR VIBRATÓRIO TANDEM AÇO LISO, POTÊNCIA 58CV, PESO SEM/COM LASTRO 6,5/9,4 T - CUSTO COM MÃO-DE-OBRA NA OPERAÇÃO DIURNA</v>
          </cell>
          <cell r="C3424" t="str">
            <v>H</v>
          </cell>
          <cell r="D3424">
            <v>16.809999999999999</v>
          </cell>
        </row>
        <row r="3425">
          <cell r="A3425">
            <v>53823</v>
          </cell>
          <cell r="B3425" t="str">
            <v>ROLO COMPACTADOR DE PNEUS ESTÁTICO PARA ASFALTO, PRESSÃO VARIÁVEL, POTÊNCIA 99HP, PESO OPERACIONAL SEM/COM LASTRO 8,3/21,0 T - DEPRECIAÇÃO EJUROS</v>
          </cell>
          <cell r="C3425" t="str">
            <v>H</v>
          </cell>
          <cell r="D3425">
            <v>36.950000000000003</v>
          </cell>
        </row>
        <row r="3426">
          <cell r="A3426">
            <v>53824</v>
          </cell>
          <cell r="B3426" t="str">
            <v>ROLO COMPACTADOR DE PNEUS ESTATICO PARA ASFALTO, PRESSAO VARIAVEL, POTENCIA 99HP, PESO OPERACIONAL SEM/COM LASTRO 8,3/21,0 T - CUSTO COM MAO-DE-OBRA NA OPERACAO DIURNA</v>
          </cell>
          <cell r="C3426" t="str">
            <v>H</v>
          </cell>
          <cell r="D3426">
            <v>8.23</v>
          </cell>
        </row>
        <row r="3427">
          <cell r="A3427">
            <v>53825</v>
          </cell>
          <cell r="B3427" t="str">
            <v>ROLO COMPACTADOR DE PNEUS ESTÁTICO PARA ASFALTO, PRESSÃO VARIÁVEL, POTÊNCIA 99HP, PESO OPERACIONAL SEM/COM LASTRO 8,3/21,0 T - CUSTO COM MATERIAIS NA OPERAÇÃO NOTURNA</v>
          </cell>
          <cell r="C3427" t="str">
            <v>H</v>
          </cell>
          <cell r="D3427">
            <v>20.170000000000002</v>
          </cell>
        </row>
        <row r="3428">
          <cell r="A3428">
            <v>53826</v>
          </cell>
          <cell r="B3428" t="str">
            <v>RETRO-ESCAVADEIRA, 74HP (VU=6 ANOS)- MÃO DE OBRA/OPERAÇÃO</v>
          </cell>
          <cell r="C3428" t="str">
            <v>H</v>
          </cell>
          <cell r="D3428">
            <v>7.47</v>
          </cell>
        </row>
        <row r="3429">
          <cell r="A3429">
            <v>53827</v>
          </cell>
          <cell r="B3429" t="str">
            <v>CAMINHAO TOCO, 177CV - 14T (VU=6ANOS) (NAO INCLUI CARROCERIA) - CUSTOHORARIO DE MATERIAIS NA OPERACAO</v>
          </cell>
          <cell r="C3429" t="str">
            <v>H</v>
          </cell>
          <cell r="D3429">
            <v>54.41</v>
          </cell>
        </row>
        <row r="3430">
          <cell r="A3430">
            <v>53828</v>
          </cell>
          <cell r="B3430" t="str">
            <v>CAMINHAO TOCO, 177CV - 14T (VU=6ANOS) (NAO INCLUI CARROCERIA) - MAO-DE-OBRA DIURNA NA OPERACAO</v>
          </cell>
          <cell r="C3430" t="str">
            <v>H</v>
          </cell>
          <cell r="D3430">
            <v>8.43</v>
          </cell>
        </row>
        <row r="3431">
          <cell r="A3431">
            <v>53829</v>
          </cell>
          <cell r="B3431" t="str">
            <v>CAMINHAO TOCO, 170CV - 11T (VU=6ANOS) (NAO INCLUI CARROCERIA) - CUSTOHORARIO DE MATERIAIS NA OPERACAO</v>
          </cell>
          <cell r="C3431" t="str">
            <v>H</v>
          </cell>
          <cell r="D3431">
            <v>53.59</v>
          </cell>
        </row>
        <row r="3432">
          <cell r="A3432">
            <v>53830</v>
          </cell>
          <cell r="B3432" t="str">
            <v>CAMINHAO TOCO, 170CV - 11T (VU=6ANOS) (NAO INCLUI CARROCERIA) - MAO-DE-OBRA NA OPERACAO NOTURNA</v>
          </cell>
          <cell r="C3432" t="str">
            <v>H</v>
          </cell>
          <cell r="D3432">
            <v>10.11</v>
          </cell>
        </row>
        <row r="3433">
          <cell r="A3433">
            <v>53831</v>
          </cell>
          <cell r="B3433" t="str">
            <v>CAMINHAO PIPA 10000L TRUCADO, 208CV - 21,1T (VU=6ANOS) (INCLUI TANQUEDE ACO PARA TRANSPORTE DE AGUA E MOTOBOMBA CENTRIFUGA A GASOLINA 3,5CV) - CUSTO HORARIO DE MATERIAIS NA OPERACAO</v>
          </cell>
          <cell r="C3433" t="str">
            <v>H</v>
          </cell>
          <cell r="D3433">
            <v>54.85</v>
          </cell>
        </row>
        <row r="3434">
          <cell r="A3434">
            <v>53832</v>
          </cell>
          <cell r="B3434" t="str">
            <v>CAMINHAO PIPA 10000L TRUCADO, 208CV - 21,1T (VU=6ANOS) (INCLUI TANQUEDE ACO PARA TRANSPORTE DE AGUA E MOTOBOMBA CENTRIFUGA A GASOLINA 3,5CV) - MAO-DE-OBRA DIURNA NA OPERACAO</v>
          </cell>
          <cell r="C3434" t="str">
            <v>H</v>
          </cell>
          <cell r="D3434">
            <v>8.43</v>
          </cell>
        </row>
        <row r="3435">
          <cell r="A3435">
            <v>53833</v>
          </cell>
          <cell r="B3435" t="str">
            <v>DISTRIBUIDOR DE AGREGADO TIPO DOSADOR REBOCAVEL COM 4 PNEUS COM LARGURA 3,66 M - DEPRECIACAO E JUROS</v>
          </cell>
          <cell r="C3435" t="str">
            <v>H</v>
          </cell>
          <cell r="D3435">
            <v>8.98</v>
          </cell>
        </row>
        <row r="3436">
          <cell r="A3436">
            <v>53834</v>
          </cell>
          <cell r="B3436" t="str">
            <v>DISTRIBUIDOR DE AGREGADO TIPO DOSADOR REBOCAVEL COM 4 PNEUS COM LARGURA 3,66 M - MANUTENCAO</v>
          </cell>
          <cell r="C3436" t="str">
            <v>H</v>
          </cell>
          <cell r="D3436">
            <v>3.26</v>
          </cell>
        </row>
        <row r="3437">
          <cell r="A3437">
            <v>53835</v>
          </cell>
          <cell r="B3437" t="str">
            <v>DISTRIBUIDOR DE BETUME COM TANQUE DE 2500L, REBOCAVEL, PNEUMATICO COMMOTOR A GASOLINA 3,4HP - DEPRECIACAO E JUROS</v>
          </cell>
          <cell r="C3437" t="str">
            <v>H</v>
          </cell>
          <cell r="D3437">
            <v>10.48</v>
          </cell>
        </row>
        <row r="3438">
          <cell r="A3438">
            <v>53836</v>
          </cell>
          <cell r="B3438" t="str">
            <v>DISTRIBUIDOR DE ASFALTO MONTADO SOBRE CAMINHAO TOCO 162 HP, COM TANQUEISOLADO 6 M3 COM BARRA ESPARGIDORA DE 3,66 M - DEPRECIACAO E JUROS</v>
          </cell>
          <cell r="C3438" t="str">
            <v>H</v>
          </cell>
          <cell r="D3438">
            <v>46.22</v>
          </cell>
        </row>
        <row r="3439">
          <cell r="A3439">
            <v>53837</v>
          </cell>
          <cell r="B3439" t="str">
            <v>DISTRIBUIDOR DE ASFALTO MONTADO SOBRE CAMINHAO TOCO 162 HP, COM TANQUEISOLADO 6 M3 COM BARRA ESPARGIDORA DE 3,66 M - CUSTO C/ MATERIAIS NAOPERACAO</v>
          </cell>
          <cell r="C3439" t="str">
            <v>H</v>
          </cell>
          <cell r="D3439">
            <v>80.38</v>
          </cell>
        </row>
        <row r="3440">
          <cell r="A3440">
            <v>53840</v>
          </cell>
          <cell r="B3440" t="str">
            <v>GRADE ARADORA COM 20 DISCOS DE 24 " SOBRE PNEUS - DEPRECIACAO E JUROS</v>
          </cell>
          <cell r="C3440" t="str">
            <v>H</v>
          </cell>
          <cell r="D3440">
            <v>3.64</v>
          </cell>
        </row>
        <row r="3441">
          <cell r="A3441">
            <v>53841</v>
          </cell>
          <cell r="B3441" t="str">
            <v>GRADE ARADORA COM 20 DISCOS DE 24 " SOBRE PNEUS - MANUTENCAO</v>
          </cell>
          <cell r="C3441" t="str">
            <v>H</v>
          </cell>
          <cell r="D3441">
            <v>1.21</v>
          </cell>
        </row>
        <row r="3442">
          <cell r="A3442">
            <v>53842</v>
          </cell>
          <cell r="B3442" t="str">
            <v>LANCA ELEVATORIA TELESCOPICA DE ACIONAMENTO HIDRAULICO, CAPACIDADE DECARGA 30.000 KG, COM CESTO, MONTADA SOBRE CAMINHAO TRUCADO - CUSTO COMMA0-DE-OBRA NA OPERACAO NOTURNA - DEPRECIACAO E JUROS</v>
          </cell>
          <cell r="C3442" t="str">
            <v>H</v>
          </cell>
          <cell r="D3442">
            <v>143.58000000000001</v>
          </cell>
        </row>
        <row r="3443">
          <cell r="A3443">
            <v>53843</v>
          </cell>
          <cell r="B3443" t="str">
            <v>LANCA ELEVATORIA TELESCOPICA DE ACIONAMENTO HIDRAULICO, CAPACIDADE DECARGA 30.000 KG, COM CESTO, MONTADA SOBRE CAMINHAO TRUCADO - CUSTO COMMA0-DE-OBRA NA OPERACAO DIURNA</v>
          </cell>
          <cell r="C3443" t="str">
            <v>H</v>
          </cell>
          <cell r="D3443">
            <v>8.43</v>
          </cell>
        </row>
        <row r="3444">
          <cell r="A3444">
            <v>53844</v>
          </cell>
          <cell r="B3444" t="str">
            <v>LANCA ELEVATORIA TELESCOPICA DE ACIONAMENTO HIDRAULICO, CAPACIDADE DECARGA 30.000 KG, COM CESTO, MONTADA SOBRE CAMINHAO TRUCADO - CUSTO COMMA0-DE-OBRA NA OPERACAO NOTURNA</v>
          </cell>
          <cell r="C3444" t="str">
            <v>H</v>
          </cell>
          <cell r="D3444">
            <v>10.11</v>
          </cell>
        </row>
        <row r="3445">
          <cell r="A3445">
            <v>53845</v>
          </cell>
          <cell r="B3445" t="str">
            <v>GUINDASTE MUNK COM CESTO, CARGA MAXIMA 5,75T (A 2M) E 2,3T ( A 5M), ALTURA MAXIMA = 7,9M, MONTADO SOBRE CAMINHAO DE CARROCERIA 162HP - DEPRECIACAO E JUROS</v>
          </cell>
          <cell r="C3445" t="str">
            <v>H</v>
          </cell>
          <cell r="D3445">
            <v>25.51</v>
          </cell>
        </row>
        <row r="3446">
          <cell r="A3446">
            <v>53846</v>
          </cell>
          <cell r="B3446" t="str">
            <v>GUINDASTE MUNK COM CESTO, CARGA MAXIMA 5,75T (A 2M) E 2,3T ( A 5M), ALTURA MAXIMA = 7,9M, MONTADO SOBRE CAMINHAO DE CARROCERIA 162HP - CUSTOCOM MATERIAIS NA OPERACAO</v>
          </cell>
          <cell r="C3446" t="str">
            <v>H</v>
          </cell>
          <cell r="D3446">
            <v>53.59</v>
          </cell>
        </row>
        <row r="3447">
          <cell r="A3447">
            <v>53847</v>
          </cell>
          <cell r="B3447" t="str">
            <v>GUINDASTE MUNK COM CESTO, CARGA MAXIMA 5,75T (A 2M) E 2,3T ( A 5M), ALTURA MAXIMA = 7,9M, MONTADO SOBRE CAMINHAO DE CARROCERIA FORD 162HP -CUSTO COM MA0-DE-0BRA NA OPERACAO DIURNA</v>
          </cell>
          <cell r="C3447" t="str">
            <v>H</v>
          </cell>
          <cell r="D3447">
            <v>8.43</v>
          </cell>
        </row>
        <row r="3448">
          <cell r="A3448">
            <v>53848</v>
          </cell>
          <cell r="B3448" t="str">
            <v>GUINDASTE MUNK COM CESTO, CARGA MAXIMA 5,75T (A 2M) E 2,3T ( A 5M), ALTURA MAXIMA = 7,9M, MONTADO SOBRE CAMINHAO DE CARROCERIA FORD 162HP -CUSTO C/MA0-DE-0BRA NA OPERCAO NOTURNA</v>
          </cell>
          <cell r="C3448" t="str">
            <v>H</v>
          </cell>
          <cell r="D3448">
            <v>10.11</v>
          </cell>
        </row>
        <row r="3449">
          <cell r="A3449">
            <v>53849</v>
          </cell>
          <cell r="B3449" t="str">
            <v>MOTONIVELADORA 140HP PESO OPERACIONAL 12,5T - CUSTO COM MATERIAIS NAOPERACAO</v>
          </cell>
          <cell r="C3449" t="str">
            <v>H</v>
          </cell>
          <cell r="D3449">
            <v>57.71</v>
          </cell>
        </row>
        <row r="3450">
          <cell r="A3450">
            <v>53850</v>
          </cell>
          <cell r="B3450" t="str">
            <v>MOTONIVELADORA 140HP PESO OPERACIONAL 12,5T - MAO-DE-OBRA NA OPERACAODIURNA</v>
          </cell>
          <cell r="C3450" t="str">
            <v>H</v>
          </cell>
          <cell r="D3450">
            <v>9.02</v>
          </cell>
        </row>
        <row r="3451">
          <cell r="A3451">
            <v>53851</v>
          </cell>
          <cell r="B3451" t="str">
            <v>MOTONIVELADORA 140HP -MAO-DE-OBRA NA OPERACAO NOTURNA</v>
          </cell>
          <cell r="C3451" t="str">
            <v>H</v>
          </cell>
          <cell r="D3451">
            <v>10.82</v>
          </cell>
        </row>
        <row r="3452">
          <cell r="A3452">
            <v>53852</v>
          </cell>
          <cell r="B3452" t="str">
            <v>MOTOSCRAPER 270HP -CUSTO COM MA0-DE-0BRA NA OPERACAO NOTURNA</v>
          </cell>
          <cell r="C3452" t="str">
            <v>H</v>
          </cell>
          <cell r="D3452">
            <v>9.8699999999999992</v>
          </cell>
        </row>
        <row r="3453">
          <cell r="A3453">
            <v>53853</v>
          </cell>
          <cell r="B3453" t="str">
            <v>MOTOSCRAPER 270HP - CUSTO C/MATERIAIS NA OPERACAO</v>
          </cell>
          <cell r="C3453" t="str">
            <v>H</v>
          </cell>
          <cell r="D3453">
            <v>111.29</v>
          </cell>
        </row>
        <row r="3454">
          <cell r="A3454">
            <v>53854</v>
          </cell>
          <cell r="B3454" t="str">
            <v>MOTOSCRAPER 270HP - CUSTO C/MAO-DE-OBRA NA OPERACAO DIURNA</v>
          </cell>
          <cell r="C3454" t="str">
            <v>H</v>
          </cell>
          <cell r="D3454">
            <v>8.23</v>
          </cell>
        </row>
        <row r="3455">
          <cell r="A3455">
            <v>53855</v>
          </cell>
          <cell r="B3455" t="str">
            <v>MOTOSCRAPER 270HP - CUSTO C/MAO-DE-OBRA NA OPERACAO NOTURNA</v>
          </cell>
          <cell r="C3455" t="str">
            <v>H</v>
          </cell>
          <cell r="D3455">
            <v>9.8699999999999992</v>
          </cell>
        </row>
        <row r="3456">
          <cell r="A3456">
            <v>53856</v>
          </cell>
          <cell r="B3456" t="str">
            <v>PA CARREGADEIRA SOBRE RODAS 105 HP - CAPACIDADE DA CACAMBA 1,4 A 1,7 M3 - PESO OPERACIONAL 9.100 KG (VU=5ANOS) - DEPRECIACAO E JUROS</v>
          </cell>
          <cell r="C3456" t="str">
            <v>H</v>
          </cell>
          <cell r="D3456">
            <v>40.03</v>
          </cell>
        </row>
        <row r="3457">
          <cell r="A3457">
            <v>53857</v>
          </cell>
          <cell r="B3457" t="str">
            <v>PA CARREGADEIRA SOBRE RODAS 105 HP - CAPACIDADE DA CACAMBA 1,4 A 1,7 M3 - PESO OPERACIONAL 9.100 KG (VU=5ANOS) - MANUTENCAO</v>
          </cell>
          <cell r="C3457" t="str">
            <v>H</v>
          </cell>
          <cell r="D3457">
            <v>30.35</v>
          </cell>
        </row>
        <row r="3458">
          <cell r="A3458">
            <v>53858</v>
          </cell>
          <cell r="B3458" t="str">
            <v>PA CARREGADEIRA SOBRE RODAS 105 HP - CAPACIDADE DA CACAMBA 1,4 A 1,7 M3 - PESO OPERACIONAL 9.100 KG - CUSTO C/ MATERIAIS NA OPERACAO</v>
          </cell>
          <cell r="C3458" t="str">
            <v>H</v>
          </cell>
          <cell r="D3458">
            <v>41.22</v>
          </cell>
        </row>
        <row r="3459">
          <cell r="A3459">
            <v>53859</v>
          </cell>
          <cell r="B3459" t="str">
            <v>PA CARREGADEIRA SOBRE RODAS 105 HP - CAPACIDADE DA CACAMBA 1,4 A 1,7 M3 - PESO OPERACIONAL 9.100 KG - CUSTO C/ MAO-DE-OBRA NA OPERACAO DIURNA</v>
          </cell>
          <cell r="C3459" t="str">
            <v>H</v>
          </cell>
          <cell r="D3459">
            <v>8.85</v>
          </cell>
        </row>
        <row r="3460">
          <cell r="A3460">
            <v>53860</v>
          </cell>
          <cell r="B3460" t="str">
            <v>PA CARREGADEIRA SOBRE RODAS 105 HP - CAPACIDADE DA CACAMBA 1,4 A 1,7 M3 - PESO OPERACIONAL 9.100 KG - CUSTO C/ MAO-DE-OBRA NA OPERACAO NOTURNA</v>
          </cell>
          <cell r="C3460" t="str">
            <v>H</v>
          </cell>
          <cell r="D3460">
            <v>10.62</v>
          </cell>
        </row>
        <row r="3461">
          <cell r="A3461">
            <v>53861</v>
          </cell>
          <cell r="B3461" t="str">
            <v>PA CARREGADEIRA SOBRE RODAS 180 HP - CAPACIDADE DA CACAMBA. 2,5 A 3,3M3 - PESO OPERACIONAL 17.428 (VU=5ANOS) - MANUTENCAO</v>
          </cell>
          <cell r="C3461" t="str">
            <v>H</v>
          </cell>
          <cell r="D3461">
            <v>57</v>
          </cell>
        </row>
        <row r="3462">
          <cell r="A3462">
            <v>53862</v>
          </cell>
          <cell r="B3462" t="str">
            <v>ROLO COMPACTADOR VIBRATÓRIO DE UM CILINDRO AÇO LISO, POTÊNCIA 80HP, PESO OPERACIONAL 8,1T - CUSTO DA MÃO-DE-OBRA NA OPERAÇÃO DIURNA</v>
          </cell>
          <cell r="C3462" t="str">
            <v>H</v>
          </cell>
          <cell r="D3462">
            <v>20.65</v>
          </cell>
        </row>
        <row r="3463">
          <cell r="A3463">
            <v>53863</v>
          </cell>
          <cell r="B3463" t="str">
            <v>MARTELETE OU ROMPEDOR PNEUMÁTICO MANUAL 28KG, FREQUENCIA DE IMPACTO 1230/MINUTO - MANUTENÇÃO</v>
          </cell>
          <cell r="C3463" t="str">
            <v>H</v>
          </cell>
          <cell r="D3463">
            <v>2.06</v>
          </cell>
        </row>
        <row r="3464">
          <cell r="A3464">
            <v>53864</v>
          </cell>
          <cell r="B3464" t="str">
            <v>COMPRESSOR DE AR REBOCAVEL, DESCARGA LIVRE EFETIVA 180PCM, PRESSAO DETRABALHO 102 PSI, MOTOR A DIESEL 89CV - DEPRECIACAO E JUROS</v>
          </cell>
          <cell r="C3464" t="str">
            <v>H</v>
          </cell>
          <cell r="D3464">
            <v>11.86</v>
          </cell>
        </row>
        <row r="3465">
          <cell r="A3465">
            <v>53865</v>
          </cell>
          <cell r="B3465" t="str">
            <v>COMPRESSOR DE AR REBOCAVEL, DESCARGA LIVRE EFETIVA 180PCM, PRESSAO DETRABALHO 102 PSI, MOTOR A DIESEL 89CV - CUSTO HORARIO DE MATERIAIS NAOPERACAO</v>
          </cell>
          <cell r="C3465" t="str">
            <v>H</v>
          </cell>
          <cell r="D3465">
            <v>32.979999999999997</v>
          </cell>
        </row>
        <row r="3466">
          <cell r="A3466">
            <v>53866</v>
          </cell>
          <cell r="B3466" t="str">
            <v>BOMBA ELETRICA SUBMERSA MONOFASICA 3CV - MATERIAIS NA OPERACAO</v>
          </cell>
          <cell r="C3466" t="str">
            <v>H</v>
          </cell>
          <cell r="D3466">
            <v>1.04</v>
          </cell>
        </row>
        <row r="3467">
          <cell r="A3467">
            <v>53867</v>
          </cell>
          <cell r="B3467" t="str">
            <v>COMPACTADOR DE SOLOS COM PLACA VIBRATORIA, 46X51CM, 5HP, 156KG, DIESEL, IMPACTO DINAMICO 1700KG - MAO-DE-OBRA NOTURNA NA OPERACAO</v>
          </cell>
          <cell r="C3467" t="str">
            <v>H</v>
          </cell>
          <cell r="D3467">
            <v>8.23</v>
          </cell>
        </row>
        <row r="3468">
          <cell r="A3468">
            <v>53868</v>
          </cell>
          <cell r="B3468" t="str">
            <v>ROLO COMPACTADOR VIBRATÓRIO PÉ DE CARNEIRO, OPERADO POR CONTROLE REMOTO, POTÊNCIA 17HP, PESO OPERACIONAL 1,65T - CHI NOTURNO</v>
          </cell>
          <cell r="C3468" t="str">
            <v>CHI-N</v>
          </cell>
          <cell r="D3468">
            <v>5.66</v>
          </cell>
        </row>
        <row r="3469">
          <cell r="A3469">
            <v>53869</v>
          </cell>
          <cell r="B3469" t="str">
            <v>GRADE ARADORA COM 20 DISCOS DE 24 " SOBRE PNEUS - CHI NOTURNO</v>
          </cell>
          <cell r="C3469" t="str">
            <v>CHI-N</v>
          </cell>
          <cell r="D3469">
            <v>3.64</v>
          </cell>
        </row>
        <row r="3470">
          <cell r="A3470">
            <v>53879</v>
          </cell>
          <cell r="B3470" t="str">
            <v>CUSTOS C/MATERIAL NA OPERACAO-ROLO COMPACTADOR PNEUS MULLER AP-23AUTO-PROPELIDO 111HP PESO SEM/COM LASTRO 8/23T</v>
          </cell>
          <cell r="C3470" t="str">
            <v>H</v>
          </cell>
          <cell r="D3470">
            <v>45.75</v>
          </cell>
        </row>
        <row r="3471">
          <cell r="A3471">
            <v>53881</v>
          </cell>
          <cell r="B3471" t="str">
            <v>CAMINHAO BASCULANTE - 5,0 M3 - 170CV - 11,24T (VU=5ANOS) - MANUTENCAO</v>
          </cell>
          <cell r="C3471" t="str">
            <v>H</v>
          </cell>
          <cell r="D3471">
            <v>24.97</v>
          </cell>
        </row>
        <row r="3472">
          <cell r="A3472">
            <v>53882</v>
          </cell>
          <cell r="B3472" t="str">
            <v>CAMINHAO PIPA 6000L TOCO, 162CV - 7,5T (VU=6ANOS) (INCLUI TANQUE DE ACO PARA TRANSPORTE DE AGUA) - MANUTENCAO</v>
          </cell>
          <cell r="C3472" t="str">
            <v>H</v>
          </cell>
          <cell r="D3472">
            <v>6.26</v>
          </cell>
        </row>
        <row r="3473">
          <cell r="A3473">
            <v>55147</v>
          </cell>
          <cell r="B3473" t="str">
            <v>MAO-DE-OBRA NA OPERACAO-ROLO COMPACTADOR PNEUS MULLER AP-23 111HPAUTO-PROPELIDO PESO SEM/COM LASTRO 8/23T</v>
          </cell>
          <cell r="C3473" t="str">
            <v>H</v>
          </cell>
          <cell r="D3473">
            <v>24.68</v>
          </cell>
        </row>
        <row r="3474">
          <cell r="A3474">
            <v>55255</v>
          </cell>
          <cell r="B3474" t="str">
            <v>EXTRUSORA DE GUIAS E SARJETAS 14HP - CUSTOS COM MATERIAL NA OPERACAO DIURNA</v>
          </cell>
          <cell r="C3474" t="str">
            <v>H</v>
          </cell>
          <cell r="D3474">
            <v>4.63</v>
          </cell>
        </row>
        <row r="3475">
          <cell r="A3475">
            <v>55263</v>
          </cell>
          <cell r="B3475" t="str">
            <v>ROLO COMPACTADOR PNEUMATICO AUTO-PROPELIDO 111HP 8/23T - CUSTOS COMMATERIAL NA OPERACAO</v>
          </cell>
          <cell r="C3475" t="str">
            <v>H</v>
          </cell>
          <cell r="D3475">
            <v>45.75</v>
          </cell>
        </row>
        <row r="3476">
          <cell r="A3476">
            <v>55264</v>
          </cell>
          <cell r="B3476" t="str">
            <v>TRATOR DE PNEUS 110 A 126 HP - MAO-DE-OBRA NA OPERACAO NOTURNA</v>
          </cell>
          <cell r="C3476" t="str">
            <v>H</v>
          </cell>
          <cell r="D3476">
            <v>20.170000000000002</v>
          </cell>
        </row>
        <row r="3477">
          <cell r="A3477">
            <v>65695</v>
          </cell>
          <cell r="B3477" t="str">
            <v>ROLO COMPACTADOR PNEUMATICO AUTOPROPELIDO 111HP 11TON - CUSTOS COM MATERIAL NA OPERACAO DIURNA</v>
          </cell>
          <cell r="C3477" t="str">
            <v>H</v>
          </cell>
          <cell r="D3477">
            <v>45.75</v>
          </cell>
        </row>
        <row r="3478">
          <cell r="A3478">
            <v>67825</v>
          </cell>
          <cell r="B3478" t="str">
            <v>CAMINHAO BASCULANTE COM 4,0 M3, 8,5 T - 152 CV - CUSTOS COM MATERIALNA OPERACAO</v>
          </cell>
          <cell r="C3478" t="str">
            <v>H</v>
          </cell>
          <cell r="D3478">
            <v>56.06</v>
          </cell>
        </row>
        <row r="3479">
          <cell r="A3479">
            <v>67826</v>
          </cell>
          <cell r="B3479" t="str">
            <v>CAMINHAO BASCULANTE -4,0 M3 - 152CV - 8,5T (CHP)</v>
          </cell>
          <cell r="C3479" t="str">
            <v>CHP</v>
          </cell>
          <cell r="D3479">
            <v>104.16</v>
          </cell>
        </row>
        <row r="3480">
          <cell r="A3480">
            <v>67827</v>
          </cell>
          <cell r="B3480" t="str">
            <v>CAMINHAO TOCO BASCULANTE 152CV, 4M3, 8,5T (CHI)</v>
          </cell>
          <cell r="C3480" t="str">
            <v>CHI</v>
          </cell>
          <cell r="D3480">
            <v>30.71</v>
          </cell>
        </row>
        <row r="3481">
          <cell r="A3481">
            <v>73286</v>
          </cell>
          <cell r="B3481" t="str">
            <v>DEPRECIAO E JUROS-AQUECEDOR DE FLUIDO TERMICO C/CALDEIRA</v>
          </cell>
          <cell r="C3481" t="str">
            <v>H</v>
          </cell>
          <cell r="D3481">
            <v>5.22</v>
          </cell>
        </row>
        <row r="3482">
          <cell r="A3482">
            <v>73287</v>
          </cell>
          <cell r="B3482" t="str">
            <v>DEPRECIACAO/TANQUE ESTACIONARIO FERLEX TAA-SERPENTINA CAP. 30.000L</v>
          </cell>
          <cell r="C3482" t="str">
            <v>H</v>
          </cell>
          <cell r="D3482">
            <v>5.22</v>
          </cell>
        </row>
        <row r="3483">
          <cell r="A3483">
            <v>73288</v>
          </cell>
          <cell r="B3483" t="str">
            <v>CUSTOS C/MATERIAL NA OPERACAO/TANQUE ESTACIONARIO FERLEX TAA-SERPENT.CAP. 30.000L</v>
          </cell>
          <cell r="C3483" t="str">
            <v>H</v>
          </cell>
          <cell r="D3483">
            <v>392.12</v>
          </cell>
        </row>
        <row r="3484">
          <cell r="A3484">
            <v>73290</v>
          </cell>
          <cell r="B3484" t="str">
            <v>JUROS/TANQUE ESTACIONARIO FERLEX TAA-SERPENTINA CAP.30.000L</v>
          </cell>
          <cell r="C3484" t="str">
            <v>H</v>
          </cell>
          <cell r="D3484">
            <v>1.97</v>
          </cell>
        </row>
        <row r="3485">
          <cell r="A3485">
            <v>73291</v>
          </cell>
          <cell r="B3485" t="str">
            <v>MANUTENCAO-AQUECEDOR DE FLUIDO TERMICO C/CALDEIRA</v>
          </cell>
          <cell r="C3485" t="str">
            <v>H</v>
          </cell>
          <cell r="D3485">
            <v>2.4300000000000002</v>
          </cell>
        </row>
        <row r="3486">
          <cell r="A3486">
            <v>73292</v>
          </cell>
          <cell r="B3486" t="str">
            <v>MANUTENCAO/TANQUE ESTACIONARIO FERLEX TAA-SERPENTINA CAP. 30.000L</v>
          </cell>
          <cell r="C3486" t="str">
            <v>H</v>
          </cell>
          <cell r="D3486">
            <v>2.61</v>
          </cell>
        </row>
        <row r="3487">
          <cell r="A3487">
            <v>73293</v>
          </cell>
          <cell r="B3487" t="str">
            <v>CONCRETO DOSADO 15 MPA SOMENTE MATERIAIS INCL 5% PERDAS</v>
          </cell>
          <cell r="C3487" t="str">
            <v>M3</v>
          </cell>
          <cell r="D3487">
            <v>246.66</v>
          </cell>
        </row>
        <row r="3488">
          <cell r="A3488">
            <v>73294</v>
          </cell>
          <cell r="B3488" t="str">
            <v>BETONEIRA MOTOR GAS P/320L MIST SECA (CP) CARREG MEC E TAMBOR REVERSI-VEL - EXCL OPERADOR</v>
          </cell>
          <cell r="C3488" t="str">
            <v>H</v>
          </cell>
          <cell r="D3488">
            <v>8.1300000000000008</v>
          </cell>
        </row>
        <row r="3489">
          <cell r="A3489">
            <v>73295</v>
          </cell>
          <cell r="B3489" t="str">
            <v>BETONEIRA MOTOR GAS P/320L MIST SECA (CI) CARREG MEC E TAMBOR REVERSI-VEL - EXCL OPERADOR</v>
          </cell>
          <cell r="C3489" t="str">
            <v>H</v>
          </cell>
          <cell r="D3489">
            <v>1.2</v>
          </cell>
        </row>
        <row r="3490">
          <cell r="A3490">
            <v>73296</v>
          </cell>
          <cell r="B3490" t="str">
            <v>ALUGUEL ELEVADOR EQUIPADO P/TRANSP CONCR A 10M ALT-CP-S/OPERADOR COMGUINCHO DE 10CV 16M TORRE DESMONTAVEL CACAMBA AUTOMATICA DE 550L FUNILP/DESCARGA E SILO DE ESPERA DE 1000L</v>
          </cell>
          <cell r="C3490" t="str">
            <v>H</v>
          </cell>
          <cell r="D3490">
            <v>7.6</v>
          </cell>
        </row>
        <row r="3491">
          <cell r="A3491">
            <v>73297</v>
          </cell>
          <cell r="B3491" t="str">
            <v>CONCRETO DOSADO 10 MPA SOMENTE MATERIAIS INCL 5% PERDAS</v>
          </cell>
          <cell r="C3491" t="str">
            <v>M3</v>
          </cell>
          <cell r="D3491">
            <v>229.35</v>
          </cell>
        </row>
        <row r="3492">
          <cell r="A3492">
            <v>73298</v>
          </cell>
          <cell r="B3492" t="str">
            <v>VIBRADOR DE IMERSAO MOTOR ELETR 2CV (CP) TUBO DE 48X48 C/MANGOTEDE 5M COMP -EXCL OPERADOR</v>
          </cell>
          <cell r="C3492" t="str">
            <v>H</v>
          </cell>
          <cell r="D3492">
            <v>1.22</v>
          </cell>
        </row>
        <row r="3493">
          <cell r="A3493">
            <v>73299</v>
          </cell>
          <cell r="B3493" t="str">
            <v>VIBRADOR DE IMERSAO MOTOR ELETR 2CV (CI) TUBO 48X480MM C/MANGOTEDE 5M COMP - EXCL OPERADOR</v>
          </cell>
          <cell r="C3493" t="str">
            <v>H</v>
          </cell>
          <cell r="D3493">
            <v>0.75</v>
          </cell>
        </row>
        <row r="3494">
          <cell r="A3494">
            <v>73300</v>
          </cell>
          <cell r="B3494" t="str">
            <v>ALUGUEL ELEVADOR EQUIPADO P/TRANSP CONCR A 10M ALT-CI-S/OPERADOR COMGUINCHO DE 10CV 16M TORRE DESMONTAVEL CACAMBA AUTOMATICA DE 550L FUNILP/DESCARGA E SILO ESPERA DE 1000L</v>
          </cell>
          <cell r="C3494" t="str">
            <v>H</v>
          </cell>
          <cell r="D3494">
            <v>4.01</v>
          </cell>
        </row>
        <row r="3495">
          <cell r="A3495">
            <v>73301</v>
          </cell>
          <cell r="B3495" t="str">
            <v>ESCORAMENTO FORMAS ATE 3,30M</v>
          </cell>
          <cell r="C3495" t="str">
            <v>M3</v>
          </cell>
          <cell r="D3495">
            <v>5.36</v>
          </cell>
        </row>
        <row r="3496">
          <cell r="A3496">
            <v>73302</v>
          </cell>
          <cell r="B3496" t="str">
            <v>FORMA MADEIRA 1,4 VEZES PINHO 3A ESP=2,5CM P/PECAS CONCRETOARMADO INCL FORN MATERIAIS E DESMOLDAGEM EXCL ESCORAMENTO.</v>
          </cell>
          <cell r="C3496" t="str">
            <v>M2</v>
          </cell>
          <cell r="D3496">
            <v>35.54</v>
          </cell>
        </row>
        <row r="3497">
          <cell r="A3497">
            <v>73303</v>
          </cell>
          <cell r="B3497" t="str">
            <v>DEPRECIAO E JUROS - GRUPO GERADOR 150 KVA</v>
          </cell>
          <cell r="C3497" t="str">
            <v>H</v>
          </cell>
          <cell r="D3497">
            <v>3.83</v>
          </cell>
        </row>
        <row r="3498">
          <cell r="A3498">
            <v>73304</v>
          </cell>
          <cell r="B3498" t="str">
            <v>CUSTOS COMBUSTIVEL + MATERIAL DISTRIBUIDOR DE AGREGADO SPRE*</v>
          </cell>
          <cell r="C3498" t="str">
            <v>H</v>
          </cell>
          <cell r="D3498">
            <v>40.35</v>
          </cell>
        </row>
        <row r="3499">
          <cell r="A3499">
            <v>73305</v>
          </cell>
          <cell r="B3499" t="str">
            <v>DISTRIBUIDOR DE AGREGADOS AUTOPROPELIDO CAP 3 M3, A DIESEL, 6 CC, 140CV - JUROS</v>
          </cell>
          <cell r="C3499" t="str">
            <v>H</v>
          </cell>
          <cell r="D3499">
            <v>29.83</v>
          </cell>
        </row>
        <row r="3500">
          <cell r="A3500">
            <v>73306</v>
          </cell>
          <cell r="B3500" t="str">
            <v>ALUGUEL CAMINHAO BASCUL NO TOCO 5M3 MOTOR DIESEL 132CV (CP) C/MOTORISTA</v>
          </cell>
          <cell r="C3500" t="str">
            <v>H</v>
          </cell>
          <cell r="D3500">
            <v>75.17</v>
          </cell>
        </row>
        <row r="3501">
          <cell r="A3501">
            <v>73307</v>
          </cell>
          <cell r="B3501" t="str">
            <v>MANUTENCAO - GRUPO GERADOR 150 KVA</v>
          </cell>
          <cell r="C3501" t="str">
            <v>H</v>
          </cell>
          <cell r="D3501">
            <v>1.35</v>
          </cell>
        </row>
        <row r="3502">
          <cell r="A3502">
            <v>73308</v>
          </cell>
          <cell r="B3502" t="str">
            <v>DISTRIBUIDOR DE AGREGADOS AUTOPROPELIDO CAP 3 M3, A DIESEL, 6 CC, 140CV - DEPRECIACAO</v>
          </cell>
          <cell r="C3502" t="str">
            <v>H</v>
          </cell>
          <cell r="D3502">
            <v>79.010000000000005</v>
          </cell>
        </row>
        <row r="3503">
          <cell r="A3503">
            <v>73309</v>
          </cell>
          <cell r="B3503" t="str">
            <v>ROLO COMPACTADOR VIBRATORIO PE DE CARNEIRO PARA SOLOS, POTENCIA 80HP,PESO MÁXIMO OPERACIONAL 8,8T - DEPRECIACAO</v>
          </cell>
          <cell r="C3503" t="str">
            <v>H</v>
          </cell>
          <cell r="D3503">
            <v>17.41</v>
          </cell>
        </row>
        <row r="3504">
          <cell r="A3504">
            <v>73310</v>
          </cell>
          <cell r="B3504" t="str">
            <v>CUSTO HORARIO COM DEPRECIACAO E JUROS-RETRO-ESCAVADEIRA SOBRE RODAS -CASE 580 H - 74 HP</v>
          </cell>
          <cell r="C3504" t="str">
            <v>H</v>
          </cell>
          <cell r="D3504">
            <v>23.53</v>
          </cell>
        </row>
        <row r="3505">
          <cell r="A3505">
            <v>73311</v>
          </cell>
          <cell r="B3505" t="str">
            <v>CUSTOS C/MATERIAL OPERACAO - GRUPO GERADOR 150 KVA</v>
          </cell>
          <cell r="C3505" t="str">
            <v>H</v>
          </cell>
          <cell r="D3505">
            <v>74.2</v>
          </cell>
        </row>
        <row r="3506">
          <cell r="A3506">
            <v>73312</v>
          </cell>
          <cell r="B3506" t="str">
            <v>DISTRIBUIDOR DE AGREGADOS AUTOPROPELIDO CAP 3 M3, A DIESEL, 6 CC, 140CV - MANUTENCAO</v>
          </cell>
          <cell r="C3506" t="str">
            <v>H</v>
          </cell>
          <cell r="D3506">
            <v>39.5</v>
          </cell>
        </row>
        <row r="3507">
          <cell r="A3507">
            <v>73313</v>
          </cell>
          <cell r="B3507" t="str">
            <v>ROLO COMPACTADOR VIBRATORIO PE DE CARNEIRO PARA SOLOS, POTENCIA 80HP,PESO MÁXIMO OPERACIONAL 8,8T - JUROS</v>
          </cell>
          <cell r="C3507" t="str">
            <v>H</v>
          </cell>
          <cell r="D3507">
            <v>8.6999999999999993</v>
          </cell>
        </row>
        <row r="3508">
          <cell r="A3508">
            <v>73314</v>
          </cell>
          <cell r="B3508" t="str">
            <v>CUSTO HORARIO COM MAO-DE-OBRA NA OPERACAO DIURNA-RETRO-ESCAVADEIRA SO-BRE RODAS - CASE 580 H - 74 HP</v>
          </cell>
          <cell r="C3508" t="str">
            <v>H</v>
          </cell>
          <cell r="D3508">
            <v>16.809999999999999</v>
          </cell>
        </row>
        <row r="3509">
          <cell r="A3509">
            <v>73315</v>
          </cell>
          <cell r="B3509" t="str">
            <v>CUSTOS COMBUSTIVEL + MATERIAL NA OPERACAO DE ROLO VIBRATORIO TT SPV 84PE-DE-CARNEIRO</v>
          </cell>
          <cell r="C3509" t="str">
            <v>H</v>
          </cell>
          <cell r="D3509">
            <v>68.010000000000005</v>
          </cell>
        </row>
        <row r="3510">
          <cell r="A3510">
            <v>73316</v>
          </cell>
          <cell r="B3510" t="str">
            <v>CUSTO HORARIO COM MANUTENCAO-RETRO-ESCAVADEIRA SOBRE RODAS - CASE 580H - 74 HP</v>
          </cell>
          <cell r="C3510" t="str">
            <v>H</v>
          </cell>
          <cell r="D3510">
            <v>13.67</v>
          </cell>
        </row>
        <row r="3511">
          <cell r="A3511">
            <v>73317</v>
          </cell>
          <cell r="B3511" t="str">
            <v>CUSTO HORARIO COM MATERIAIS NA OPERACAO-RETRO-ESCAVADEIRA SOBRE RODAS- CASE 580 H - 74 HP</v>
          </cell>
          <cell r="C3511" t="str">
            <v>H</v>
          </cell>
          <cell r="D3511">
            <v>34.619999999999997</v>
          </cell>
        </row>
        <row r="3512">
          <cell r="A3512">
            <v>73318</v>
          </cell>
          <cell r="B3512" t="str">
            <v>TRATOR CARREGADEIRA E RETRO-ESCAVADEIRA DIESEL 75CV (CP) INCL OPERADOR-CAPAC CACAMBA 0,76M3</v>
          </cell>
          <cell r="C3512" t="str">
            <v>H</v>
          </cell>
          <cell r="D3512">
            <v>84.83</v>
          </cell>
        </row>
        <row r="3513">
          <cell r="A3513">
            <v>73319</v>
          </cell>
          <cell r="B3513" t="str">
            <v>CUSTO HORARIO COM DEPRECIACAO E JUROS - COMPRESSOR ATLAS COPCO - XA80170 PCM 80 HP</v>
          </cell>
          <cell r="C3513" t="str">
            <v>H</v>
          </cell>
          <cell r="D3513">
            <v>11.86</v>
          </cell>
        </row>
        <row r="3514">
          <cell r="A3514">
            <v>73320</v>
          </cell>
          <cell r="B3514" t="str">
            <v>TRATOR CARREGADEIRA E RETRO-ESCAVADEIRA DIESEL 75CV (CI) INCL OPERADOR-CAPAC CACAMBA 0,76M3</v>
          </cell>
          <cell r="C3514" t="str">
            <v>H</v>
          </cell>
          <cell r="D3514">
            <v>32.43</v>
          </cell>
        </row>
        <row r="3515">
          <cell r="A3515">
            <v>73321</v>
          </cell>
          <cell r="B3515" t="str">
            <v>GRUPO GERADOR TRANSPORTAVEL SOBRE RODAS 60/66KVA (CP) DIESEL 85CV(1.800RPM) - EXCL OPERADOR</v>
          </cell>
          <cell r="C3515" t="str">
            <v>H</v>
          </cell>
          <cell r="D3515">
            <v>42.6</v>
          </cell>
        </row>
        <row r="3516">
          <cell r="A3516">
            <v>73322</v>
          </cell>
          <cell r="B3516" t="str">
            <v>CUSTO HORARIO COM MATERIAIS NA OPERACAO - COMPRESSOR ATLAS COPCO - XA80 170 PCM 80 HP</v>
          </cell>
          <cell r="C3516" t="str">
            <v>H</v>
          </cell>
          <cell r="D3516">
            <v>32.979999999999997</v>
          </cell>
        </row>
        <row r="3517">
          <cell r="A3517">
            <v>73323</v>
          </cell>
          <cell r="B3517" t="str">
            <v>CUSTO HORARIO COM MANUTENCAO - COMPRESSOR ATLAS COPCO - XA80 170 PCM80 HP</v>
          </cell>
          <cell r="C3517" t="str">
            <v>H</v>
          </cell>
          <cell r="D3517">
            <v>2.41</v>
          </cell>
        </row>
        <row r="3518">
          <cell r="A3518">
            <v>73324</v>
          </cell>
          <cell r="B3518" t="str">
            <v>CARREGADOR FRONTAL RODAS DIESEL 100CV CAPAC RASA 1,30M3 (CP) INCLOPERADOR</v>
          </cell>
          <cell r="C3518" t="str">
            <v>H</v>
          </cell>
          <cell r="D3518">
            <v>103.54</v>
          </cell>
        </row>
        <row r="3519">
          <cell r="A3519">
            <v>73325</v>
          </cell>
          <cell r="B3519" t="str">
            <v>CUSTO HORARIO COM MAO-DE-OBRA NA OPERACAO DIURNA - COMPRESSOR ATLAS COPCO - XA80 170 PCM 80 HP</v>
          </cell>
          <cell r="C3519" t="str">
            <v>H</v>
          </cell>
          <cell r="D3519">
            <v>5.6</v>
          </cell>
        </row>
        <row r="3520">
          <cell r="A3520">
            <v>73326</v>
          </cell>
          <cell r="B3520" t="str">
            <v>ALUGUEL CAMINHAO BASCUL NO TOCO 5M3 MOTOR DIESEL 132CV (CI) C/MOTORISTA</v>
          </cell>
          <cell r="C3520" t="str">
            <v>H</v>
          </cell>
          <cell r="D3520">
            <v>24.92</v>
          </cell>
        </row>
        <row r="3521">
          <cell r="A3521">
            <v>73327</v>
          </cell>
          <cell r="B3521" t="str">
            <v>CUSTO HORARIO COM MAO-DE-OBRA NA OPERACAO DIURNA - MARTELETE OU ROMPE-DOR ATLAS COPCO - TEX 31</v>
          </cell>
          <cell r="C3521" t="str">
            <v>H</v>
          </cell>
          <cell r="D3521">
            <v>9.52</v>
          </cell>
        </row>
        <row r="3522">
          <cell r="A3522">
            <v>73328</v>
          </cell>
          <cell r="B3522" t="str">
            <v>ACO CA-50 B DIAM DE 5/8" A 1" ( MEDIA )</v>
          </cell>
          <cell r="C3522" t="str">
            <v>KG</v>
          </cell>
          <cell r="D3522">
            <v>3.62</v>
          </cell>
        </row>
        <row r="3523">
          <cell r="A3523">
            <v>73329</v>
          </cell>
          <cell r="B3523" t="str">
            <v>CUSTO HORARIO C/ DEPRECIACAO E JUROS - CAMINHAO CARROCERIA MERCEDESBENZ - 1418/48 184 HP</v>
          </cell>
          <cell r="C3523" t="str">
            <v>H</v>
          </cell>
          <cell r="D3523">
            <v>16.329999999999998</v>
          </cell>
        </row>
        <row r="3524">
          <cell r="A3524">
            <v>73330</v>
          </cell>
          <cell r="B3524" t="str">
            <v>CARREGADOR FRONTAL RODAS DIESEL 100CV CAPAC RASA 1,30M3 (CI) INCLOPERADOR</v>
          </cell>
          <cell r="C3524" t="str">
            <v>H</v>
          </cell>
          <cell r="D3524">
            <v>43.85</v>
          </cell>
        </row>
        <row r="3525">
          <cell r="A3525">
            <v>73331</v>
          </cell>
          <cell r="B3525" t="str">
            <v>VIBRADOR DE IMERSAO MOTOR GAS 3,5CV (CP) TUBO 48X480MM C/MANGOTEDE 5M COMP - EXCL OPERADOR</v>
          </cell>
          <cell r="C3525" t="str">
            <v>H</v>
          </cell>
          <cell r="D3525">
            <v>3.42</v>
          </cell>
        </row>
        <row r="3526">
          <cell r="A3526">
            <v>73332</v>
          </cell>
          <cell r="B3526" t="str">
            <v>CUSTO HORARIO COM MANUTENCAO - MARTELETE OU ROMPEDOR ATLAS COPCO - TEX31</v>
          </cell>
          <cell r="C3526" t="str">
            <v>H</v>
          </cell>
          <cell r="D3526">
            <v>2.06</v>
          </cell>
        </row>
        <row r="3527">
          <cell r="A3527">
            <v>73333</v>
          </cell>
          <cell r="B3527" t="str">
            <v>GRUPO GERADOR C/POTENCIA 1450W/110V C.A OU 12V C.C. (CI) GAS 3,4HP(3.600RPM) DE 4 TEMPOS REFRIGERACAO A AR - EXCL OPERADOR</v>
          </cell>
          <cell r="C3527" t="str">
            <v>H</v>
          </cell>
          <cell r="D3527">
            <v>0.69</v>
          </cell>
        </row>
        <row r="3528">
          <cell r="A3528">
            <v>73334</v>
          </cell>
          <cell r="B3528" t="str">
            <v>BETONEIRA DIESEL P/580L MIST SECA (CP) CARREG MEC E TAMBOR REVERSIVELEXCL OPERADOR</v>
          </cell>
          <cell r="C3528" t="str">
            <v>H</v>
          </cell>
          <cell r="D3528">
            <v>14.36</v>
          </cell>
        </row>
        <row r="3529">
          <cell r="A3529">
            <v>73335</v>
          </cell>
          <cell r="B3529" t="str">
            <v>CUSTO HORARIO C/ MANUTENCAO - CAMINHAO CARROCERIA MERCEDES BENZ -1418/48 184 HP</v>
          </cell>
          <cell r="C3529" t="str">
            <v>H</v>
          </cell>
          <cell r="D3529">
            <v>8.1199999999999992</v>
          </cell>
        </row>
        <row r="3530">
          <cell r="A3530">
            <v>73336</v>
          </cell>
          <cell r="B3530" t="str">
            <v>USINA MIST A FRIO CAPAC 50T/H (CP) INCL EQUIPE DE OPERACAO</v>
          </cell>
          <cell r="C3530" t="str">
            <v>H</v>
          </cell>
          <cell r="D3530">
            <v>213.87</v>
          </cell>
        </row>
        <row r="3531">
          <cell r="A3531">
            <v>73337</v>
          </cell>
          <cell r="B3531" t="str">
            <v>CUSTO HORARIO COM DEPRECIACAO E JUROS - MARTELETE OU ROMPEDOR ATLAS COPCO - TEX 31</v>
          </cell>
          <cell r="C3531" t="str">
            <v>H</v>
          </cell>
          <cell r="D3531">
            <v>1.56</v>
          </cell>
        </row>
        <row r="3532">
          <cell r="A3532">
            <v>73338</v>
          </cell>
          <cell r="B3532" t="str">
            <v>COMPRESSOR AR PORTATIL/REBOCAVEL DESC 170PCM DIESEL 40CV (CI) PRESSAODE TRABALHO DE 102PSI - EXCL OPERADOR</v>
          </cell>
          <cell r="C3532" t="str">
            <v>H</v>
          </cell>
          <cell r="D3532">
            <v>7.34</v>
          </cell>
        </row>
        <row r="3533">
          <cell r="A3533">
            <v>73339</v>
          </cell>
          <cell r="B3533" t="str">
            <v>TRATOR DE PNEUS MOTOR DIESEL 61CV (CI) INCL OPERADOR</v>
          </cell>
          <cell r="C3533" t="str">
            <v>H</v>
          </cell>
          <cell r="D3533">
            <v>16.52</v>
          </cell>
        </row>
        <row r="3534">
          <cell r="A3534">
            <v>73340</v>
          </cell>
          <cell r="B3534" t="str">
            <v>CUSTO HORARIO C/ MATERIAIS NA OPERACAO - CAMINHAO CARROCERIA MERCEDESBENZ - 1418/48 HP</v>
          </cell>
          <cell r="C3534" t="str">
            <v>H</v>
          </cell>
          <cell r="D3534">
            <v>75.84</v>
          </cell>
        </row>
        <row r="3535">
          <cell r="A3535">
            <v>73341</v>
          </cell>
          <cell r="B3535" t="str">
            <v>GUINDAUTO CAPAC 3,5T APROX 2M ALCANCE VERT 7M (CP) SOBRE CHASSIS DECAMINHAO (EXCL ESTE) EXCL OPERADOR</v>
          </cell>
          <cell r="C3535" t="str">
            <v>H</v>
          </cell>
          <cell r="D3535">
            <v>19.21</v>
          </cell>
        </row>
        <row r="3536">
          <cell r="A3536">
            <v>73342</v>
          </cell>
          <cell r="B3536" t="str">
            <v>CUSTO HORARIO C/ MAO-DE-OBRA NA OPERACAO DIURNA - CAMINHAO CARROCERIAMERCEDES BENZ - 1418/48 184 HP</v>
          </cell>
          <cell r="C3536" t="str">
            <v>H</v>
          </cell>
          <cell r="D3536">
            <v>6.64</v>
          </cell>
        </row>
        <row r="3537">
          <cell r="A3537">
            <v>73343</v>
          </cell>
          <cell r="B3537" t="str">
            <v>VIBRADOR DE IMERSAO MOTOR GAS 3,5CV TUBO DE 48X480MM (CI) C/MANGOTEDE 5M COMP -EXCL OPERADOR</v>
          </cell>
          <cell r="C3537" t="str">
            <v>H</v>
          </cell>
          <cell r="D3537">
            <v>0.7</v>
          </cell>
        </row>
        <row r="3538">
          <cell r="A3538">
            <v>73344</v>
          </cell>
          <cell r="B3538" t="str">
            <v>GRUPO GERADOR ESTACIONARIO C/ALTERNADOR 125/145KVA (CP) DIESEL 165CVEXCL OPERADOR</v>
          </cell>
          <cell r="C3538" t="str">
            <v>H</v>
          </cell>
          <cell r="D3538">
            <v>88.76</v>
          </cell>
        </row>
        <row r="3539">
          <cell r="A3539">
            <v>73345</v>
          </cell>
          <cell r="B3539" t="str">
            <v>ROLO COMPACTADOR TANDEM 5 A 10T DIESEL 58,5CV (CI) INCL OPERADOR</v>
          </cell>
          <cell r="C3539" t="str">
            <v>H</v>
          </cell>
          <cell r="D3539">
            <v>28.13</v>
          </cell>
        </row>
        <row r="3540">
          <cell r="A3540">
            <v>73347</v>
          </cell>
          <cell r="B3540" t="str">
            <v>CORTE ACO CA-50B OU CA 50-A DIAM 8,0 A 12,5MM</v>
          </cell>
          <cell r="C3540" t="str">
            <v>KG</v>
          </cell>
          <cell r="D3540">
            <v>1.67</v>
          </cell>
        </row>
        <row r="3541">
          <cell r="A3541">
            <v>73348</v>
          </cell>
          <cell r="B3541" t="str">
            <v>CUSTO HORARIO C/ DEPRECIACAO E JUROS - GUINDASTE AUTOPROPELIDO MADAL- MD 10 A 45 HP</v>
          </cell>
          <cell r="C3541" t="str">
            <v>H</v>
          </cell>
          <cell r="D3541">
            <v>29.82</v>
          </cell>
        </row>
        <row r="3542">
          <cell r="A3542">
            <v>73349</v>
          </cell>
          <cell r="B3542" t="str">
            <v>BARRA ACO CA-50B DIAM ACIMA 12,5MM</v>
          </cell>
          <cell r="C3542" t="str">
            <v>KG</v>
          </cell>
          <cell r="D3542">
            <v>4.18</v>
          </cell>
        </row>
        <row r="3543">
          <cell r="A3543">
            <v>73351</v>
          </cell>
          <cell r="B3543" t="str">
            <v>ALVENARIA TIJOLO FURADO 10X20X20CM, 1/2 VEZ, C/ ARGAMASSA DE CIM /SABRO, E JUNTAS DE 1,0CM</v>
          </cell>
          <cell r="C3543" t="str">
            <v>M2</v>
          </cell>
          <cell r="D3543">
            <v>26.89</v>
          </cell>
        </row>
        <row r="3544">
          <cell r="A3544">
            <v>73352</v>
          </cell>
          <cell r="B3544" t="str">
            <v>CUSTO HORARIO C/ DEPRECIACAO E JUROS - GUINCHO 8 T MUNCK - 640/18S/ CAMINHAO MERCEDES BENZ 1418/51 184 HP</v>
          </cell>
          <cell r="C3544" t="str">
            <v>H</v>
          </cell>
          <cell r="D3544">
            <v>7.17</v>
          </cell>
        </row>
        <row r="3545">
          <cell r="A3545">
            <v>73353</v>
          </cell>
          <cell r="B3545" t="str">
            <v>COMPACTADOR DE PNEUS AUTO-PROPULSOR DIESEL 76HP C/7 PNEUS-CI- PESO5,5/20T INCL OPERADOR</v>
          </cell>
          <cell r="C3545" t="str">
            <v>H</v>
          </cell>
          <cell r="D3545">
            <v>43.24</v>
          </cell>
        </row>
        <row r="3546">
          <cell r="A3546">
            <v>73354</v>
          </cell>
          <cell r="B3546" t="str">
            <v>MAQUINA DE JUNTAS GAS 8,25CV PART MANUAL (CI) INCL OPERADOR</v>
          </cell>
          <cell r="C3546" t="str">
            <v>H</v>
          </cell>
          <cell r="D3546">
            <v>9.5500000000000007</v>
          </cell>
        </row>
        <row r="3547">
          <cell r="A3547">
            <v>73355</v>
          </cell>
          <cell r="B3547" t="str">
            <v>ALUGUEL CAMINHAO CARROC FIXA TOCO 7,5T MOTOR DIESEL 132CV (CF) C/MOTORISTA</v>
          </cell>
          <cell r="C3547" t="str">
            <v>H</v>
          </cell>
          <cell r="D3547">
            <v>33.35</v>
          </cell>
        </row>
        <row r="3548">
          <cell r="A3548">
            <v>73356</v>
          </cell>
          <cell r="B3548" t="str">
            <v>BARRA ACO CA-50B DIAM 8,0 A 12,5MM</v>
          </cell>
          <cell r="C3548" t="str">
            <v>KG</v>
          </cell>
          <cell r="D3548">
            <v>4.3899999999999997</v>
          </cell>
        </row>
        <row r="3549">
          <cell r="A3549">
            <v>73357</v>
          </cell>
          <cell r="B3549" t="str">
            <v>ESCAV MANUAL VALA/CAVA MAT 1A CAT ATE 1,50M EXCL ESG/ESCOR(AREIA ARGILA OU PICARRA)</v>
          </cell>
          <cell r="C3549" t="str">
            <v>M3</v>
          </cell>
          <cell r="D3549">
            <v>24</v>
          </cell>
        </row>
        <row r="3550">
          <cell r="A3550">
            <v>73358</v>
          </cell>
          <cell r="B3550" t="str">
            <v>CONCRETO DOSADO 20 MPA SOMENTE MATERIAIS INCL 5% PERDAS.</v>
          </cell>
          <cell r="C3550" t="str">
            <v>M3</v>
          </cell>
          <cell r="D3550">
            <v>265.74</v>
          </cell>
        </row>
        <row r="3551">
          <cell r="A3551">
            <v>73359</v>
          </cell>
          <cell r="B3551" t="str">
            <v>CUSTO HORARIO C/ MANUTENCAO - GUINDASTE AUTOPROPELIDO MADAL -MD 10A 45 HP</v>
          </cell>
          <cell r="C3551" t="str">
            <v>H</v>
          </cell>
          <cell r="D3551">
            <v>17.48</v>
          </cell>
        </row>
        <row r="3552">
          <cell r="A3552">
            <v>73361</v>
          </cell>
          <cell r="B3552" t="str">
            <v>CONCRETO CICLOPICO C/CONC DOS RAC 10 MPA 30% PED DE MAO INCLTRANSP HORIZ C/CARRINHOS ATE 20M E COLOCACAO.</v>
          </cell>
          <cell r="C3552" t="str">
            <v>M3</v>
          </cell>
          <cell r="D3552">
            <v>275.5</v>
          </cell>
        </row>
        <row r="3553">
          <cell r="A3553">
            <v>73362</v>
          </cell>
          <cell r="B3553" t="str">
            <v>LANCAMENTO CONCRETO P/PECAS S/ARMAD PROD 7 M3/H INCL APENASTRANSP HORIZ C/CARRINHOS ATE 20M COLOCACAO ADENS E ACAB.</v>
          </cell>
          <cell r="C3553" t="str">
            <v>M3</v>
          </cell>
          <cell r="D3553">
            <v>30.07</v>
          </cell>
        </row>
        <row r="3554">
          <cell r="A3554">
            <v>73363</v>
          </cell>
          <cell r="B3554" t="str">
            <v>EMBOCO ARGAMASSA CIMENTO AREIA 1:2 E=1,5CM INCL CHAPISCO 1:3 E=9MM</v>
          </cell>
          <cell r="C3554" t="str">
            <v>M2</v>
          </cell>
          <cell r="D3554">
            <v>16.920000000000002</v>
          </cell>
        </row>
        <row r="3555">
          <cell r="A3555">
            <v>73364</v>
          </cell>
          <cell r="B3555" t="str">
            <v>TANQUE ESTACIONARIO FERLEX TAA-SERPENTINA CAP. 30.000L</v>
          </cell>
          <cell r="C3555" t="str">
            <v>CHP</v>
          </cell>
          <cell r="D3555">
            <v>401.92</v>
          </cell>
        </row>
        <row r="3556">
          <cell r="A3556">
            <v>73365</v>
          </cell>
          <cell r="B3556" t="str">
            <v>CUSTO HORARIO C/ MANUTENCAO - GUINCHO 8 T MUNCK - 640/18 S/ CAMINHAOMERCEDES BENZ 1418/51 184 HP</v>
          </cell>
          <cell r="C3556" t="str">
            <v>H</v>
          </cell>
          <cell r="D3556">
            <v>3.56</v>
          </cell>
        </row>
        <row r="3557">
          <cell r="A3557">
            <v>73366</v>
          </cell>
          <cell r="B3557" t="str">
            <v>ROLO VIBRATORIO LISO 7T AUTO-PROPULSOR DIESEL 76,5H (CI) INCL OPERADORLARG TOTAL 2,015M</v>
          </cell>
          <cell r="C3557" t="str">
            <v>H</v>
          </cell>
          <cell r="D3557">
            <v>34.9</v>
          </cell>
        </row>
        <row r="3558">
          <cell r="A3558">
            <v>73367</v>
          </cell>
          <cell r="B3558" t="str">
            <v>ROMPEDOR PNEUNATICO 32,6KG CONSUMO AR 38,8L (CI) S/OPERADOR PONTEIRAE MANGUEIRA - FREQUENCIA DE IMPACTOS 1110 IMP/MIN</v>
          </cell>
          <cell r="C3558" t="str">
            <v>H</v>
          </cell>
          <cell r="D3558">
            <v>1.93</v>
          </cell>
        </row>
        <row r="3559">
          <cell r="A3559">
            <v>73368</v>
          </cell>
          <cell r="B3559" t="str">
            <v>GUINDAUTO CAPAC 3,5T APROX 2M ALCANCE VERT 7M (CI) SOBRE CHASSI DECAMINHAO (EXCL ESTE) EXCL OPERADOR</v>
          </cell>
          <cell r="C3559" t="str">
            <v>H</v>
          </cell>
          <cell r="D3559">
            <v>16.989999999999998</v>
          </cell>
        </row>
        <row r="3560">
          <cell r="A3560">
            <v>73370</v>
          </cell>
          <cell r="B3560" t="str">
            <v>TRANSPORTE QQ NAT CAM BASCULANTE 30 KM/H 8.00 T EXCL DESPE-SA CARGA/DESC ESPERA DO CAMINHAO/SERVENTE/E OU EQUIP AUX.</v>
          </cell>
          <cell r="C3560" t="str">
            <v>T/KM</v>
          </cell>
          <cell r="D3560">
            <v>0.75</v>
          </cell>
        </row>
        <row r="3561">
          <cell r="A3561">
            <v>73371</v>
          </cell>
          <cell r="B3561" t="str">
            <v>ROLO COMPACTADOR TANDEM 5 A 10T DIESEL 58,5CV (CP) INCL OPERADOR</v>
          </cell>
          <cell r="C3561" t="str">
            <v>H</v>
          </cell>
          <cell r="D3561">
            <v>58.73</v>
          </cell>
        </row>
        <row r="3562">
          <cell r="A3562">
            <v>73372</v>
          </cell>
          <cell r="B3562" t="str">
            <v>PINHO DE TERCEIRA 1" X 12" E 1" X 9"</v>
          </cell>
          <cell r="C3562" t="str">
            <v>M2</v>
          </cell>
          <cell r="D3562">
            <v>17.02</v>
          </cell>
        </row>
        <row r="3563">
          <cell r="A3563">
            <v>73373</v>
          </cell>
          <cell r="B3563" t="str">
            <v>CUSTO HORARIO C/ MATERIAIS NA OPERACAO - GUINDASTE AUTOPROPELIDO MADAL- MD 10A 45 HP</v>
          </cell>
          <cell r="C3563" t="str">
            <v>H</v>
          </cell>
          <cell r="D3563">
            <v>18.55</v>
          </cell>
        </row>
        <row r="3564">
          <cell r="A3564">
            <v>73374</v>
          </cell>
          <cell r="B3564" t="str">
            <v>USINA PRE-MISTURADORA DE SOLOS CAPAC 350/600T/H (CF) INCL EQUIPEDE OPERACAO</v>
          </cell>
          <cell r="C3564" t="str">
            <v>H</v>
          </cell>
          <cell r="D3564">
            <v>179.38</v>
          </cell>
        </row>
        <row r="3565">
          <cell r="A3565">
            <v>73375</v>
          </cell>
          <cell r="B3565" t="str">
            <v>CORTE ACO CA-5AB OU CA 50-A DIAM ACIMA 12,5MM</v>
          </cell>
          <cell r="C3565" t="str">
            <v>KG</v>
          </cell>
          <cell r="D3565">
            <v>1.43</v>
          </cell>
        </row>
        <row r="3566">
          <cell r="A3566">
            <v>73376</v>
          </cell>
          <cell r="B3566" t="str">
            <v>CUSTO HORARIO C/ MAO-DE-OBRA NA OPERACAO DIURNA - GUINCHO 8 T MUNCK -640/18 S/ CAMINHAO MERCEDES BENZ 1418/51 184 HP</v>
          </cell>
          <cell r="C3566" t="str">
            <v>H</v>
          </cell>
          <cell r="D3566">
            <v>6.64</v>
          </cell>
        </row>
        <row r="3567">
          <cell r="A3567">
            <v>73377</v>
          </cell>
          <cell r="B3567" t="str">
            <v>VIBRO-ACABADORA ASF SOBRE ESTEIRA DIESEL 69CV (CI) C/EXTENSAO P/PAVI-MENTO - INCL OPERADOR E AUXILIAR</v>
          </cell>
          <cell r="C3567" t="str">
            <v>H</v>
          </cell>
          <cell r="D3567">
            <v>121.41</v>
          </cell>
        </row>
        <row r="3568">
          <cell r="A3568">
            <v>73378</v>
          </cell>
          <cell r="B3568" t="str">
            <v>ROMPEDOR PNEUMATICO 32,6KG CONSUMO AR 38,8L (CP) S/OPERADOR PONTEIRAE MANGUEIRA-FREQUENCIA DE IMPACTO DE 1110 IMP/MIN</v>
          </cell>
          <cell r="C3568" t="str">
            <v>H</v>
          </cell>
          <cell r="D3568">
            <v>2.67</v>
          </cell>
        </row>
        <row r="3569">
          <cell r="A3569">
            <v>73379</v>
          </cell>
          <cell r="B3569" t="str">
            <v>ESCAVADEIRA HIDR DIESEL 92CV CAPAC 0,78M3 (CP) INCL OPERADOR - COM3 BRACOS ARTICULADOS BRACO INTERMEDIARIO AJUSTAVEL EM 3 POSICOES</v>
          </cell>
          <cell r="C3569" t="str">
            <v>H</v>
          </cell>
          <cell r="D3569">
            <v>152.56</v>
          </cell>
        </row>
        <row r="3570">
          <cell r="A3570">
            <v>73380</v>
          </cell>
          <cell r="B3570" t="str">
            <v>VIBRO-ACABADORA ASF SOBRE ESTEIRA DIESEL 69CV (CP) C/EXTENSAO P/PAVI-MENTO - INCL OPERADOR E AUXILIAR</v>
          </cell>
          <cell r="C3570" t="str">
            <v>H</v>
          </cell>
          <cell r="D3570">
            <v>206.54</v>
          </cell>
        </row>
        <row r="3571">
          <cell r="A3571">
            <v>73381</v>
          </cell>
          <cell r="B3571" t="str">
            <v>CONCRETO DOSADO 25 MPA SOMENTE MATERIAIS INCL 5% PERDAS.</v>
          </cell>
          <cell r="C3571" t="str">
            <v>M3</v>
          </cell>
          <cell r="D3571">
            <v>281.41000000000003</v>
          </cell>
        </row>
        <row r="3572">
          <cell r="A3572">
            <v>73382</v>
          </cell>
          <cell r="B3572" t="str">
            <v>CUSTO HORARIO C/ MAO-DE-OBRA NA OPERACAO DIURNA - GUINDASTEAUTOPROPELIDO MADAL - MD 10A 45 HP</v>
          </cell>
          <cell r="C3572" t="str">
            <v>H</v>
          </cell>
          <cell r="D3572">
            <v>6.64</v>
          </cell>
        </row>
        <row r="3573">
          <cell r="A3573">
            <v>73383</v>
          </cell>
          <cell r="B3573" t="str">
            <v>CUSTO HORARIO C/ MATERIAIS NA OPERACAO - GUINCHO 8 T MUNCK - 640/18S/ CAMINHAO MERCEDES BENZ 1418/51 184 HP</v>
          </cell>
          <cell r="C3573" t="str">
            <v>H</v>
          </cell>
          <cell r="D3573">
            <v>70.069999999999993</v>
          </cell>
        </row>
        <row r="3574">
          <cell r="A3574">
            <v>73384</v>
          </cell>
          <cell r="B3574" t="str">
            <v>PREPARO DE CONCRETO COM MISTURA E AMASSAMENTO EM 2 BETONEIRAS 600L COMPRODUCAO DE 7M3/H EXCL MATERIAIS.</v>
          </cell>
          <cell r="C3574" t="str">
            <v>M3</v>
          </cell>
          <cell r="D3574">
            <v>24.39</v>
          </cell>
        </row>
        <row r="3575">
          <cell r="A3575">
            <v>73385</v>
          </cell>
          <cell r="B3575" t="str">
            <v>ESCAVADEIRA HIDR DIESEL 92CV CAPAC 0,78M3 (CI) INCL OPERADOR-COM3BRACOS ARTICULADOS AJUSTAVEIS EM 3 POSICOES</v>
          </cell>
          <cell r="C3575" t="str">
            <v>H</v>
          </cell>
          <cell r="D3575">
            <v>65.069999999999993</v>
          </cell>
        </row>
        <row r="3576">
          <cell r="A3576">
            <v>73386</v>
          </cell>
          <cell r="B3576" t="str">
            <v>ALUGUEL CAMINHAO BASCUL NO TOCO 4M3 DMOTOR DIESEL 85CV (CI) C/MOTORISTA</v>
          </cell>
          <cell r="C3576" t="str">
            <v>H</v>
          </cell>
          <cell r="D3576">
            <v>24.92</v>
          </cell>
        </row>
        <row r="3577">
          <cell r="A3577">
            <v>73387</v>
          </cell>
          <cell r="B3577" t="str">
            <v>GRUPO GERADOR C/POTENCIA 1450W/110V C.A OU 12V C.C. (CP) GAS 3,4HPREFRIGERADO A AR - EXCL OPERADOR</v>
          </cell>
          <cell r="C3577" t="str">
            <v>H</v>
          </cell>
          <cell r="D3577">
            <v>6.99</v>
          </cell>
        </row>
        <row r="3578">
          <cell r="A3578">
            <v>73388</v>
          </cell>
          <cell r="B3578" t="str">
            <v>COMPRESSOR AR PORTATIL/REBOCAVEL DESC 170PCM DIESEL 40CV (CP) PRESSAODE TRABALHO DE 102PSI - EXCL OPERADOR</v>
          </cell>
          <cell r="C3578" t="str">
            <v>H</v>
          </cell>
          <cell r="D3578">
            <v>44.98</v>
          </cell>
        </row>
        <row r="3579">
          <cell r="A3579">
            <v>73389</v>
          </cell>
          <cell r="B3579" t="str">
            <v>ESPALHADOR AGREG REBOCAVEL CAPAC RASA 1,3M3 PESO 860KG (CP) DIAM ROLO127MM (5") - EXCL OPERADOR</v>
          </cell>
          <cell r="C3579" t="str">
            <v>H</v>
          </cell>
          <cell r="D3579">
            <v>11.3</v>
          </cell>
        </row>
        <row r="3580">
          <cell r="A3580">
            <v>73390</v>
          </cell>
          <cell r="B3580" t="str">
            <v>COMPACTADOR DE PNEUS AUTO-PROPULSOR DIESEL 76HP C/7 PNEUS-CP -PESO5,5/20T INCL OPERADOR</v>
          </cell>
          <cell r="C3580" t="str">
            <v>H</v>
          </cell>
          <cell r="D3580">
            <v>86.48</v>
          </cell>
        </row>
        <row r="3581">
          <cell r="A3581">
            <v>73391</v>
          </cell>
          <cell r="B3581" t="str">
            <v>BARRA DE ACO CA-25 REDONDA DIAM DE 6,3 A 8,00MM (1/4 A 5/16) SEMSALIENCIA OU MOSSA</v>
          </cell>
          <cell r="C3581" t="str">
            <v>KG</v>
          </cell>
          <cell r="D3581">
            <v>4.32</v>
          </cell>
        </row>
        <row r="3582">
          <cell r="A3582">
            <v>73392</v>
          </cell>
          <cell r="B3582" t="str">
            <v>FORMA PLACAS MADEIRIT APROV 3 VEZES</v>
          </cell>
          <cell r="C3582" t="str">
            <v>M2</v>
          </cell>
          <cell r="D3582">
            <v>33.58</v>
          </cell>
        </row>
        <row r="3583">
          <cell r="A3583">
            <v>73393</v>
          </cell>
          <cell r="B3583" t="str">
            <v>CORTE ACO CA-25 DIAM 6,3 A 8,0MM</v>
          </cell>
          <cell r="C3583" t="str">
            <v>KG</v>
          </cell>
          <cell r="D3583">
            <v>1.59</v>
          </cell>
        </row>
        <row r="3584">
          <cell r="A3584">
            <v>73394</v>
          </cell>
          <cell r="B3584" t="str">
            <v>FORMA PLANA P/FUNDACAO E BALDRAME EM CHAPA RESINADA E=10 MM</v>
          </cell>
          <cell r="C3584" t="str">
            <v>M2</v>
          </cell>
          <cell r="D3584">
            <v>22.87</v>
          </cell>
        </row>
        <row r="3585">
          <cell r="A3585">
            <v>73395</v>
          </cell>
          <cell r="B3585" t="str">
            <v>GRUPO GERADOR 150 KVA- CHI</v>
          </cell>
          <cell r="C3585" t="str">
            <v>CHI</v>
          </cell>
          <cell r="D3585">
            <v>3.83</v>
          </cell>
        </row>
        <row r="3586">
          <cell r="A3586">
            <v>73396</v>
          </cell>
          <cell r="B3586" t="str">
            <v>DEGRAU DE FERRO FUNDIDO NUM 1 DE 3,0 KG</v>
          </cell>
          <cell r="C3586" t="str">
            <v>UN</v>
          </cell>
          <cell r="D3586">
            <v>32</v>
          </cell>
        </row>
        <row r="3587">
          <cell r="A3587">
            <v>73397</v>
          </cell>
          <cell r="B3587" t="str">
            <v>EMBOCO CIMENTO AREIA 1:4 ESP=1,5CM INCL CHAPISCO 1:3 E=9MM</v>
          </cell>
          <cell r="C3587" t="str">
            <v>M2</v>
          </cell>
          <cell r="D3587">
            <v>15.38</v>
          </cell>
        </row>
        <row r="3588">
          <cell r="A3588">
            <v>73398</v>
          </cell>
          <cell r="B3588" t="str">
            <v>BARRA ACO CA-25 DIAM MAIOR OU IGUAL 10MM</v>
          </cell>
          <cell r="C3588" t="str">
            <v>KG</v>
          </cell>
          <cell r="D3588">
            <v>3.83</v>
          </cell>
        </row>
        <row r="3589">
          <cell r="A3589">
            <v>73399</v>
          </cell>
          <cell r="B3589" t="str">
            <v>DEPRECIAO E JUROS - MAQUINA DE DEMARCAR FAIXAS AUTOPROP.</v>
          </cell>
          <cell r="C3589" t="str">
            <v>H</v>
          </cell>
          <cell r="D3589">
            <v>64.209999999999994</v>
          </cell>
        </row>
        <row r="3590">
          <cell r="A3590">
            <v>73400</v>
          </cell>
          <cell r="B3590" t="str">
            <v>TRATOR ESTEIRAS DIESEL APROX 200CV C/LAMINA 2500KG (CI) INCL OPERADOR</v>
          </cell>
          <cell r="C3590" t="str">
            <v>H</v>
          </cell>
          <cell r="D3590">
            <v>102.81</v>
          </cell>
        </row>
        <row r="3591">
          <cell r="A3591">
            <v>73401</v>
          </cell>
          <cell r="B3591" t="str">
            <v>COMPRESSOR AR PORTATIL/REBOCAVEL DESC 170PCM DIESEL 40CV (CF) PRESSAODE TRABALHO DE 102PSI - EXCL OPERADOR</v>
          </cell>
          <cell r="C3591" t="str">
            <v>H</v>
          </cell>
          <cell r="D3591">
            <v>11.49</v>
          </cell>
        </row>
        <row r="3592">
          <cell r="A3592">
            <v>73402</v>
          </cell>
          <cell r="B3592" t="str">
            <v>USINA PRE-MISTURADORA DE SOLOS CAPAC 350/600T/H (CP) INCL EQUIPEDE OPERACAO</v>
          </cell>
          <cell r="C3592" t="str">
            <v>H</v>
          </cell>
          <cell r="D3592">
            <v>243.18</v>
          </cell>
        </row>
        <row r="3593">
          <cell r="A3593">
            <v>73403</v>
          </cell>
          <cell r="B3593" t="str">
            <v>ALUGUEL CAMINHAO TANQUE 6000L DIESEL 132CV (CP) C/MOTORISTA</v>
          </cell>
          <cell r="C3593" t="str">
            <v>H</v>
          </cell>
          <cell r="D3593">
            <v>72.25</v>
          </cell>
        </row>
        <row r="3594">
          <cell r="A3594">
            <v>73404</v>
          </cell>
          <cell r="B3594" t="str">
            <v>FORMA MADEIRA 2 VEZES PINHO 3A ESP=2,5CM P/PECAS DE CONCRETOARMADO INCL FORN MATERIAIS E DESMOLDAGEM EXCL ESCORAMENTO.ARMADO INCL FORN MATERIAISE DESMOLDAGEM EXCL ESCORAMENTO.</v>
          </cell>
          <cell r="C3594" t="str">
            <v>M2</v>
          </cell>
          <cell r="D3594">
            <v>30.02</v>
          </cell>
        </row>
        <row r="3595">
          <cell r="A3595">
            <v>73405</v>
          </cell>
          <cell r="B3595" t="str">
            <v>CUSTO HORARIO PRODUTIVO DIURNO-RETRO-ESCAVADEIRA SOBRE RODAS - CASE580 H - 74 HP</v>
          </cell>
          <cell r="C3595" t="str">
            <v>CHP</v>
          </cell>
          <cell r="D3595">
            <v>88.64</v>
          </cell>
        </row>
        <row r="3596">
          <cell r="A3596">
            <v>73406</v>
          </cell>
          <cell r="B3596" t="str">
            <v>CONCRETO FCK= 15,0 MPA ( 1: 2,5:3) , INCLUIDO PREPARO MECANICO, LANÇAMENTO E ADENSAMENTO.</v>
          </cell>
          <cell r="C3596" t="str">
            <v>M3</v>
          </cell>
          <cell r="D3596">
            <v>352.83</v>
          </cell>
        </row>
        <row r="3597">
          <cell r="A3597">
            <v>73407</v>
          </cell>
          <cell r="B3597" t="str">
            <v>JUROS/CAMINHAO CARROCERIA FIXA FORD F-12000 - 142CV</v>
          </cell>
          <cell r="C3597" t="str">
            <v>H</v>
          </cell>
          <cell r="D3597">
            <v>5.03</v>
          </cell>
        </row>
        <row r="3598">
          <cell r="A3598">
            <v>73408</v>
          </cell>
          <cell r="B3598" t="str">
            <v>DISTRIBUIDOR DE AGREGADOS AUTOPROPELIDO, CAP 3 M3, A DIESEL, 6 CC, 140CV</v>
          </cell>
          <cell r="C3598" t="str">
            <v>CHP</v>
          </cell>
          <cell r="D3598">
            <v>197.12</v>
          </cell>
        </row>
        <row r="3599">
          <cell r="A3599">
            <v>73409</v>
          </cell>
          <cell r="B3599" t="str">
            <v>CARGA 200T/DIA 8H/DESC C/PA CARREG CAP 1.5M3/CAM BASC CAP 8TDIESEL INCL TEMPO ESPERA/MANOBRA/CARGA/DESC P/CAMINHAO/TEMPOESPERA/OPERACAO P/PA-CARREGADEIRA</v>
          </cell>
          <cell r="C3599" t="str">
            <v>T</v>
          </cell>
          <cell r="D3599">
            <v>3.38</v>
          </cell>
        </row>
        <row r="3600">
          <cell r="A3600">
            <v>73410</v>
          </cell>
          <cell r="B3600" t="str">
            <v>FORMA PLANA P/VIGA, PILAR E PAREDE EM CHAPA RESINADA E= 10 MM</v>
          </cell>
          <cell r="C3600" t="str">
            <v>M2</v>
          </cell>
          <cell r="D3600">
            <v>36.130000000000003</v>
          </cell>
        </row>
        <row r="3601">
          <cell r="A3601">
            <v>73411</v>
          </cell>
          <cell r="B3601" t="str">
            <v>CUSTOS C/MAO-DE-OBRA OPERACAO- MAQUINA DE DEMARCAR FAIXAS</v>
          </cell>
          <cell r="C3601" t="str">
            <v>H</v>
          </cell>
          <cell r="D3601">
            <v>7.43</v>
          </cell>
        </row>
        <row r="3602">
          <cell r="A3602">
            <v>73412</v>
          </cell>
          <cell r="B3602" t="str">
            <v>CUSTO HORARIO PRODUTIVO DIURNO - COMPRESSOR ATLAS COPCO - XA80 170 PCM80 HP</v>
          </cell>
          <cell r="C3602" t="str">
            <v>CHP</v>
          </cell>
          <cell r="D3602">
            <v>52.85</v>
          </cell>
        </row>
        <row r="3603">
          <cell r="A3603">
            <v>73413</v>
          </cell>
          <cell r="B3603" t="str">
            <v>ESCAVACAO MEC.VALA N ESCOR ATE 1,5M C/RETRO MAT 1A COM REDUTOR (PEDRAS/INST PREDIAIS/OUTROS REDUT PRODUT OU CAVAS FUNDACAO) - EXCL. ESGOTAMENTO</v>
          </cell>
          <cell r="C3603" t="str">
            <v>M3</v>
          </cell>
          <cell r="D3603">
            <v>11.74</v>
          </cell>
        </row>
        <row r="3604">
          <cell r="A3604">
            <v>73414</v>
          </cell>
          <cell r="B3604" t="str">
            <v>ROLO VIBRATORIO LISO 7T AUTO-PROPULSOR DIESEL 76,5H (CP) INCL OPERADORLARGURA TOTAL 2,015M</v>
          </cell>
          <cell r="C3604" t="str">
            <v>H</v>
          </cell>
          <cell r="D3604">
            <v>74.23</v>
          </cell>
        </row>
        <row r="3605">
          <cell r="A3605">
            <v>73415</v>
          </cell>
          <cell r="B3605" t="str">
            <v>PINTURA DE SUPERFICIE COM LATEX</v>
          </cell>
          <cell r="C3605" t="str">
            <v>M2</v>
          </cell>
          <cell r="D3605">
            <v>4.97</v>
          </cell>
        </row>
        <row r="3606">
          <cell r="A3606">
            <v>73416</v>
          </cell>
          <cell r="B3606" t="str">
            <v>CUSTOS C/MATERIAL NA OPERACAO/CAMINHAO CARROCERIA FIXA FORD F-12000 -142HP</v>
          </cell>
          <cell r="C3606" t="str">
            <v>H</v>
          </cell>
          <cell r="D3606">
            <v>58.53</v>
          </cell>
        </row>
        <row r="3607">
          <cell r="A3607">
            <v>73417</v>
          </cell>
          <cell r="B3607" t="str">
            <v>GRUPO GERADOR 150 KVA- CHP</v>
          </cell>
          <cell r="C3607" t="str">
            <v>CHP</v>
          </cell>
          <cell r="D3607">
            <v>79.38</v>
          </cell>
        </row>
        <row r="3608">
          <cell r="A3608">
            <v>73418</v>
          </cell>
          <cell r="B3608" t="str">
            <v>ALVENARIA P/CX ENTERR ATE 0,80M C/BL CONC 10X20X40CM C/ARGAMASSA 1:4CIMENTO E AREIA E CONCRETO 20MPA P/ENCHIMENTO DOS FUROS.</v>
          </cell>
          <cell r="C3608" t="str">
            <v>M2</v>
          </cell>
          <cell r="D3608">
            <v>41.51</v>
          </cell>
        </row>
        <row r="3609">
          <cell r="A3609">
            <v>73419</v>
          </cell>
          <cell r="B3609" t="str">
            <v>USINA P/MISTURA BETUM ALTA CLASSE A QUENTE CAPAC 60/90T/H-CP INCLEQUIPE DE OPERACAO</v>
          </cell>
          <cell r="C3609" t="str">
            <v>H</v>
          </cell>
          <cell r="D3609">
            <v>1198.73</v>
          </cell>
        </row>
        <row r="3610">
          <cell r="A3610">
            <v>73420</v>
          </cell>
          <cell r="B3610" t="str">
            <v>LANCAMENTO CONCRETO P/PECAS S/ARMAD PROD 2 M3/H INCL APENASTRANSP HORIZ C/CARRINHOS ATE 20M COLOCACAO ADENS E ACAB.</v>
          </cell>
          <cell r="C3610" t="str">
            <v>M3</v>
          </cell>
          <cell r="D3610">
            <v>30.46</v>
          </cell>
        </row>
        <row r="3611">
          <cell r="A3611">
            <v>73421</v>
          </cell>
          <cell r="B3611" t="str">
            <v>CUSTO HORARIO C/DEPRECIACAO E JUROS - MOTONIVELADORA CATERPILLAR 120 G125 HP</v>
          </cell>
          <cell r="C3611" t="str">
            <v>H</v>
          </cell>
          <cell r="D3611">
            <v>48.29</v>
          </cell>
        </row>
        <row r="3612">
          <cell r="A3612">
            <v>73422</v>
          </cell>
          <cell r="B3612" t="str">
            <v>FORMA MADEIRA 1 VEZ PINHO 3A ESP=2,5CM P/PECAS DE CONCRETOARMADO INCL FORN MATERIAIS E DESMOLDAGEM EXCL ESCORAMENTO.</v>
          </cell>
          <cell r="C3612" t="str">
            <v>M2</v>
          </cell>
          <cell r="D3612">
            <v>42.78</v>
          </cell>
        </row>
        <row r="3613">
          <cell r="A3613">
            <v>73423</v>
          </cell>
          <cell r="B3613" t="str">
            <v>ALVENARIA TIJOLO MACICO 7X10X20CM CIM/SB/AR 1:2:2 PROF=80A160CM 1 VEZP/CAIXAS ENTERRADAS</v>
          </cell>
          <cell r="C3613" t="str">
            <v>M2</v>
          </cell>
          <cell r="D3613">
            <v>106.48</v>
          </cell>
        </row>
        <row r="3614">
          <cell r="A3614">
            <v>73424</v>
          </cell>
          <cell r="B3614" t="str">
            <v>ESCAV MANUAL VALA/CAVA MAT 1A CAT 3 A 4,5M EXCL ESG/ESCOR</v>
          </cell>
          <cell r="C3614" t="str">
            <v>M3</v>
          </cell>
          <cell r="D3614">
            <v>41.14</v>
          </cell>
        </row>
        <row r="3615">
          <cell r="A3615">
            <v>73425</v>
          </cell>
          <cell r="B3615" t="str">
            <v>CUSTO HORARIO COM DEPRECIACAO E JUROS - TRATOR DE ESTEIRAS CATERPILLARD6D PS - 163 6A - 140 HP</v>
          </cell>
          <cell r="C3615" t="str">
            <v>H</v>
          </cell>
          <cell r="D3615">
            <v>69.14</v>
          </cell>
        </row>
        <row r="3616">
          <cell r="A3616">
            <v>73426</v>
          </cell>
          <cell r="B3616" t="str">
            <v>PERFURACAO MANUAL DIAMETRO 20 CM (5 TF)</v>
          </cell>
          <cell r="C3616" t="str">
            <v>M</v>
          </cell>
          <cell r="D3616">
            <v>36.36</v>
          </cell>
        </row>
        <row r="3617">
          <cell r="A3617">
            <v>73427</v>
          </cell>
          <cell r="B3617" t="str">
            <v>BOMBA C/MOTOR A GASOLINA AUTOESCORVANTE PARA AGUA SUJA - 3/4 HPDEPRECIACAO E JUROS</v>
          </cell>
          <cell r="C3617" t="str">
            <v>H</v>
          </cell>
          <cell r="D3617">
            <v>0.37</v>
          </cell>
        </row>
        <row r="3618">
          <cell r="A3618">
            <v>73428</v>
          </cell>
          <cell r="B3618" t="str">
            <v>CUSTO HORARIO PRODUTIVO DIURNO - MARTELETE OU ROMPEDOR ATLAS COPCO -TEX 31</v>
          </cell>
          <cell r="C3618" t="str">
            <v>CHP</v>
          </cell>
          <cell r="D3618">
            <v>13.14</v>
          </cell>
        </row>
        <row r="3619">
          <cell r="A3619">
            <v>73429</v>
          </cell>
          <cell r="B3619" t="str">
            <v>ALUGUEL CAMINHAO TANQUE 6.000L DIESEL 132CV (CI) C/MOTORISTA</v>
          </cell>
          <cell r="C3619" t="str">
            <v>H</v>
          </cell>
          <cell r="D3619">
            <v>23.44</v>
          </cell>
        </row>
        <row r="3620">
          <cell r="A3620">
            <v>73430</v>
          </cell>
          <cell r="B3620" t="str">
            <v>ESCAVACAO MEC. VALA N ESCOR MAT 1A C/RETRO ENTRE 1,5 E 3M C/ REDUTOR (PEDRAS/INST PREDIAIS/OUTROS REDUT.PRODUTIV OU CAVAS FUNDACAO ) - EXCL.ESGOTAMENTO.</v>
          </cell>
          <cell r="C3620" t="str">
            <v>M3</v>
          </cell>
          <cell r="D3620">
            <v>14.28</v>
          </cell>
        </row>
        <row r="3621">
          <cell r="A3621">
            <v>73431</v>
          </cell>
          <cell r="B3621" t="str">
            <v>PINHO TERCEIRA 2,5X10CM</v>
          </cell>
          <cell r="C3621" t="str">
            <v>M</v>
          </cell>
          <cell r="D3621">
            <v>1.75</v>
          </cell>
        </row>
        <row r="3622">
          <cell r="A3622">
            <v>73432</v>
          </cell>
          <cell r="B3622" t="str">
            <v>CHP - BETONEIRA CAPAC. 320 L, MOTOR DIESEL 6 HP, ALFA 320 OU SIMILAR</v>
          </cell>
          <cell r="C3622" t="str">
            <v>H</v>
          </cell>
          <cell r="D3622">
            <v>13.15</v>
          </cell>
        </row>
        <row r="3623">
          <cell r="A3623">
            <v>73433</v>
          </cell>
          <cell r="B3623" t="str">
            <v>DEPRECIACAO/CAMINHAO CARROCERIA FIXA FORD F-12000 CHASSI 194" - 142CV</v>
          </cell>
          <cell r="C3623" t="str">
            <v>H</v>
          </cell>
          <cell r="D3623">
            <v>13.31</v>
          </cell>
        </row>
        <row r="3624">
          <cell r="A3624">
            <v>73434</v>
          </cell>
          <cell r="B3624" t="str">
            <v>CUSTO HORARIO COM MANUTENCAO - TRATOR DE ESTEIRAS CATERPILLARD6D PS - 163 6A - 140 HP</v>
          </cell>
          <cell r="C3624" t="str">
            <v>H</v>
          </cell>
          <cell r="D3624">
            <v>39.020000000000003</v>
          </cell>
        </row>
        <row r="3625">
          <cell r="A3625">
            <v>73435</v>
          </cell>
          <cell r="B3625" t="str">
            <v>MANUTENCAO - MAQUINA DE DEMARCAR FAIXAS AUTOPROP.</v>
          </cell>
          <cell r="C3625" t="str">
            <v>H</v>
          </cell>
          <cell r="D3625">
            <v>44.01</v>
          </cell>
        </row>
        <row r="3626">
          <cell r="A3626">
            <v>73436</v>
          </cell>
          <cell r="B3626" t="str">
            <v>ROLO COMPACTADOR VIBRATORIO PE DE CARNEIRO PARA SOLOS, POTENCIA 80HP,PESO MÁXIMO OPERACIONAL 8,8T</v>
          </cell>
          <cell r="C3626" t="str">
            <v>CHP</v>
          </cell>
          <cell r="D3626">
            <v>134.47999999999999</v>
          </cell>
        </row>
        <row r="3627">
          <cell r="A3627">
            <v>73437</v>
          </cell>
          <cell r="B3627" t="str">
            <v>SERRA CIRCULAR MAKITA 5900B 7` 2,3HP - CHP</v>
          </cell>
          <cell r="C3627" t="str">
            <v>H</v>
          </cell>
          <cell r="D3627">
            <v>11.19</v>
          </cell>
        </row>
        <row r="3628">
          <cell r="A3628">
            <v>73438</v>
          </cell>
          <cell r="B3628" t="str">
            <v>ESCAVACAO MANUAL VALA/CAVA ENTRE 6,00 E 7,50M PROF EM MAT 1ACAT (AREIA ARGILA OU PICARRA) EXCL ESCORAMENTO E ESGOTAMENTO.</v>
          </cell>
          <cell r="C3628" t="str">
            <v>M3</v>
          </cell>
          <cell r="D3628">
            <v>68.569999999999993</v>
          </cell>
        </row>
        <row r="3629">
          <cell r="A3629">
            <v>73439</v>
          </cell>
          <cell r="B3629" t="str">
            <v>MOTO BOMBA SOBRE RODAS GAS DE 10,5CV A 3600RPM (CI) C/BOMBA CENTRIFUGAAUTO-ESCORVANTE DE ROTOR ABERTO BOCAIS DE 3" - EXCL OPERADOR</v>
          </cell>
          <cell r="C3629" t="str">
            <v>H</v>
          </cell>
          <cell r="D3629">
            <v>3.25</v>
          </cell>
        </row>
        <row r="3630">
          <cell r="A3630">
            <v>73440</v>
          </cell>
          <cell r="B3630" t="str">
            <v>USINA DOSADOR/MISTURADOR AGREG CONCR C/SILO CIM P/50T (CI) INCLMAO-DE-OBRA P/ALIMENTACAO E OPERACAO DA CENTRAL</v>
          </cell>
          <cell r="C3630" t="str">
            <v>H</v>
          </cell>
          <cell r="D3630">
            <v>108.12</v>
          </cell>
        </row>
        <row r="3631">
          <cell r="A3631">
            <v>73441</v>
          </cell>
          <cell r="B3631" t="str">
            <v>USINA DOSADORA/MIST AGREG CONCR C/SILO CIM P/50T (CP) INCL MAO-DE-OBRAP/ALIMENTACAO E OPER</v>
          </cell>
          <cell r="C3631" t="str">
            <v>H</v>
          </cell>
          <cell r="D3631">
            <v>150.41</v>
          </cell>
        </row>
        <row r="3632">
          <cell r="A3632">
            <v>73443</v>
          </cell>
          <cell r="B3632" t="str">
            <v>CUSTO HORARIO C/MANUTENCAO - MOTONIVELADORA CATERPILLAR 120 G - 125 HP</v>
          </cell>
          <cell r="C3632" t="str">
            <v>H</v>
          </cell>
          <cell r="D3632">
            <v>36.96</v>
          </cell>
        </row>
        <row r="3633">
          <cell r="A3633">
            <v>73444</v>
          </cell>
          <cell r="B3633" t="str">
            <v>PREPARO DE CONCRETO COM MISTURA E AMASSAMENTO EM 1 BETONEIRA 320L COMPRODUCAO DE 2M3/H, EXCLUSIVE MATERIAIS.</v>
          </cell>
          <cell r="C3633" t="str">
            <v>M3</v>
          </cell>
          <cell r="D3633">
            <v>34.92</v>
          </cell>
        </row>
        <row r="3634">
          <cell r="A3634">
            <v>73445</v>
          </cell>
          <cell r="B3634" t="str">
            <v>CAIACAO INT OU EXT SOBRE REVESTIMENTO LISO C/ADOCAO DE FIXADOR COMCOM DUAS DEMAOS</v>
          </cell>
          <cell r="C3634" t="str">
            <v>M2</v>
          </cell>
          <cell r="D3634">
            <v>3.67</v>
          </cell>
        </row>
        <row r="3635">
          <cell r="A3635">
            <v>73446</v>
          </cell>
          <cell r="B3635" t="str">
            <v>PINTURA DE SUPERFICIE C/TINTA GRAFITE</v>
          </cell>
          <cell r="C3635" t="str">
            <v>M2</v>
          </cell>
          <cell r="D3635">
            <v>9.51</v>
          </cell>
        </row>
        <row r="3636">
          <cell r="A3636">
            <v>73447</v>
          </cell>
          <cell r="B3636" t="str">
            <v>ESCAVACAO MANUAL DE VALAS EM TERRA COMPACTA, PROF. 2 M &lt; H &lt;= 3 M</v>
          </cell>
          <cell r="C3636" t="str">
            <v>M3</v>
          </cell>
          <cell r="D3636">
            <v>23.66</v>
          </cell>
        </row>
        <row r="3637">
          <cell r="A3637">
            <v>73448</v>
          </cell>
          <cell r="B3637" t="str">
            <v>BOMBA C/MOTOR A GASOLINA AUTOESCORVANTE PARA AGUA SUJA - 3/4 HPMANUTENCAO</v>
          </cell>
          <cell r="C3637" t="str">
            <v>H</v>
          </cell>
          <cell r="D3637">
            <v>0.15</v>
          </cell>
        </row>
        <row r="3638">
          <cell r="A3638">
            <v>73449</v>
          </cell>
          <cell r="B3638" t="str">
            <v>ARGAMASSA CIMENTO/AREIA 1:4 - PREPARO MANUAL - P</v>
          </cell>
          <cell r="C3638" t="str">
            <v>M3</v>
          </cell>
          <cell r="D3638">
            <v>283.04000000000002</v>
          </cell>
        </row>
        <row r="3639">
          <cell r="A3639">
            <v>73450</v>
          </cell>
          <cell r="B3639" t="str">
            <v>CUSTO HORARIO IMPRODUTIVO DIURNO - MARTELETE OU ROMPEDOR ATLAS COPCO -TEX 31</v>
          </cell>
          <cell r="C3639" t="str">
            <v>CHI</v>
          </cell>
          <cell r="D3639">
            <v>11.08</v>
          </cell>
        </row>
        <row r="3640">
          <cell r="A3640">
            <v>73451</v>
          </cell>
          <cell r="B3640" t="str">
            <v>TRATOR ESTEIRAS DIESEL APROX 200CV C/LAMINA 2500KG (CUSTO PRODUTIVO) INCL OPERADOR</v>
          </cell>
          <cell r="C3640" t="str">
            <v>H</v>
          </cell>
          <cell r="D3640">
            <v>254.81</v>
          </cell>
        </row>
        <row r="3641">
          <cell r="A3641">
            <v>73452</v>
          </cell>
          <cell r="B3641" t="str">
            <v>MOTONIVELADORA MOTOR DIESEL 125CV INCL OPERADOR (CP)</v>
          </cell>
          <cell r="C3641" t="str">
            <v>H</v>
          </cell>
          <cell r="D3641">
            <v>181.69</v>
          </cell>
        </row>
        <row r="3642">
          <cell r="A3642">
            <v>73453</v>
          </cell>
          <cell r="B3642" t="str">
            <v>TRATOR DE PNEUS MOTOR DIESEL 61CV INCL OPERADOR (CP)</v>
          </cell>
          <cell r="C3642" t="str">
            <v>H</v>
          </cell>
          <cell r="D3642">
            <v>45.84</v>
          </cell>
        </row>
        <row r="3643">
          <cell r="A3643">
            <v>73454</v>
          </cell>
          <cell r="B3643" t="str">
            <v>ALUGUEL CAMINHAO CARROC FIXA TOCO 7,5T MOTOR DIESEL 132CV(CP) C/MOTORISTA</v>
          </cell>
          <cell r="C3643" t="str">
            <v>H</v>
          </cell>
          <cell r="D3643">
            <v>76.959999999999994</v>
          </cell>
        </row>
        <row r="3644">
          <cell r="A3644">
            <v>73455</v>
          </cell>
          <cell r="B3644" t="str">
            <v>ARGAMASSA CIMENTO/AREIA 1:4 - PREPARO MECANICO</v>
          </cell>
          <cell r="C3644" t="str">
            <v>M3</v>
          </cell>
          <cell r="D3644">
            <v>256.81</v>
          </cell>
        </row>
        <row r="3645">
          <cell r="A3645">
            <v>73456</v>
          </cell>
          <cell r="B3645" t="str">
            <v>MANUTENCAO/CAMINHAO CARROCERIA FIXA FORD F-12000 - 142CV</v>
          </cell>
          <cell r="C3645" t="str">
            <v>H</v>
          </cell>
          <cell r="D3645">
            <v>10.66</v>
          </cell>
        </row>
        <row r="3646">
          <cell r="A3646">
            <v>73457</v>
          </cell>
          <cell r="B3646" t="str">
            <v>CUSTO HORARIO C/MATERIAIS NA OPERACAO - MOTONIVELADORA CATERPILLAR120G - 125 HP</v>
          </cell>
          <cell r="C3646" t="str">
            <v>H</v>
          </cell>
          <cell r="D3646">
            <v>57.71</v>
          </cell>
        </row>
        <row r="3647">
          <cell r="A3647">
            <v>73458</v>
          </cell>
          <cell r="B3647" t="str">
            <v>CUSTO HORARIO COM MATERIAIS NA OPERACAO - TRATOR DE ESTEIRASCATERPILLAR D6D PS - 163 6A - 140 HP</v>
          </cell>
          <cell r="C3647" t="str">
            <v>H</v>
          </cell>
          <cell r="D3647">
            <v>57.71</v>
          </cell>
        </row>
        <row r="3648">
          <cell r="A3648">
            <v>73459</v>
          </cell>
          <cell r="B3648" t="str">
            <v>CUSTOS C/MATERIAL OPERCAO -MAQUINA DE DEMARCAR FAIXAS AUTO</v>
          </cell>
          <cell r="C3648" t="str">
            <v>H</v>
          </cell>
          <cell r="D3648">
            <v>12.37</v>
          </cell>
        </row>
        <row r="3649">
          <cell r="A3649">
            <v>73460</v>
          </cell>
          <cell r="B3649" t="str">
            <v>MACARANDUBA APARELHADA 3" X 4.1/2"</v>
          </cell>
          <cell r="C3649" t="str">
            <v>M</v>
          </cell>
          <cell r="D3649">
            <v>15.66</v>
          </cell>
        </row>
        <row r="3650">
          <cell r="A3650">
            <v>73461</v>
          </cell>
          <cell r="B3650" t="str">
            <v>LANCAMENTO CONCRETO P/PECAS S/ARMAD PR 3.5 M3/H INCL APENASTRANSP HORIZ C/CARRINHOS ATE 20M COLOCACAO ADENS E ACAB.</v>
          </cell>
          <cell r="C3650" t="str">
            <v>M3</v>
          </cell>
          <cell r="D3650">
            <v>30.22</v>
          </cell>
        </row>
        <row r="3651">
          <cell r="A3651">
            <v>73462</v>
          </cell>
          <cell r="B3651" t="str">
            <v>LANCAMENTO CONCRETO P/PECAS S/ARMAD PROD 2 M3/H INCL TRANSP HORIZ C/CARRINHOS ATE 20M VERT C/TORRE ATE 10M GUINCHO COLOCACAO ADENS E ACAB.</v>
          </cell>
          <cell r="C3651" t="str">
            <v>M3</v>
          </cell>
          <cell r="D3651">
            <v>44.64</v>
          </cell>
        </row>
        <row r="3652">
          <cell r="A3652">
            <v>73463</v>
          </cell>
          <cell r="B3652" t="str">
            <v>MOTO BOMBA SOBRE RODAS GAS DE 10,5CV A 3600RPM (CP) C/BOMBA CENTRIFUGAAUTO-ESCORVANTE DE ROTOR ABERTO BOCAIS DE 3" - EXCL OPERADOR</v>
          </cell>
          <cell r="C3652" t="str">
            <v>H</v>
          </cell>
          <cell r="D3652">
            <v>17.03</v>
          </cell>
        </row>
        <row r="3653">
          <cell r="A3653">
            <v>73464</v>
          </cell>
          <cell r="B3653" t="str">
            <v>CHP MAQUINA PROJETORA DE CONCRETO</v>
          </cell>
          <cell r="C3653" t="str">
            <v>H</v>
          </cell>
          <cell r="D3653">
            <v>13.15</v>
          </cell>
        </row>
        <row r="3654">
          <cell r="A3654">
            <v>73465</v>
          </cell>
          <cell r="B3654" t="str">
            <v>PISO CIMENTADO E=1,5CM C/ARGAMASSA 1:3 CIMENTO AREIA ALISADO COLHERSOBRE BASE EXISTENTE.</v>
          </cell>
          <cell r="C3654" t="str">
            <v>M2</v>
          </cell>
          <cell r="D3654">
            <v>16.71</v>
          </cell>
        </row>
        <row r="3655">
          <cell r="A3655">
            <v>73466</v>
          </cell>
          <cell r="B3655" t="str">
            <v>ESCORAMENTO FORMAS 1,50 A 5,00M APROV 2 VEZES</v>
          </cell>
          <cell r="C3655" t="str">
            <v>M2</v>
          </cell>
          <cell r="D3655">
            <v>18.760000000000002</v>
          </cell>
        </row>
        <row r="3656">
          <cell r="A3656">
            <v>73467</v>
          </cell>
          <cell r="B3656" t="str">
            <v>CUSTO HORARIO PRODUTIVO DIURNO - CAMINHAO CARROCERIA MERCEDES BENZ -1418/48 184 HP</v>
          </cell>
          <cell r="C3656" t="str">
            <v>CHP</v>
          </cell>
          <cell r="D3656">
            <v>106.93</v>
          </cell>
        </row>
        <row r="3657">
          <cell r="A3657">
            <v>73468</v>
          </cell>
          <cell r="B3657" t="str">
            <v>ARGAMASSA CIMENTO/AREIA 1:3 - PREPARO MECANICO</v>
          </cell>
          <cell r="C3657" t="str">
            <v>M3</v>
          </cell>
          <cell r="D3657">
            <v>281.98</v>
          </cell>
        </row>
        <row r="3658">
          <cell r="A3658">
            <v>73469</v>
          </cell>
          <cell r="B3658" t="str">
            <v>BOMBA C/MOTOR A GASOLINA AUTOESCORVANTE PARA AGUA SUJA - 3/4 HPMATERIAIS - OPERACAO</v>
          </cell>
          <cell r="C3658" t="str">
            <v>H</v>
          </cell>
          <cell r="D3658">
            <v>3.33</v>
          </cell>
        </row>
        <row r="3659">
          <cell r="A3659">
            <v>73470</v>
          </cell>
          <cell r="B3659" t="str">
            <v>AREIA PENEIRADA - PREPARO MANUAL - P</v>
          </cell>
          <cell r="C3659" t="str">
            <v>M3</v>
          </cell>
          <cell r="D3659">
            <v>222.36</v>
          </cell>
        </row>
        <row r="3660">
          <cell r="A3660">
            <v>73471</v>
          </cell>
          <cell r="B3660" t="str">
            <v>ARGAMASSA CIMENTO/AREIA 1:3 - PREPARO MANUAL - P</v>
          </cell>
          <cell r="C3660" t="str">
            <v>M3</v>
          </cell>
          <cell r="D3660">
            <v>328.62</v>
          </cell>
        </row>
        <row r="3661">
          <cell r="A3661">
            <v>73472</v>
          </cell>
          <cell r="B3661" t="str">
            <v>CUSTO HORARIO IMPRODUTIVO DIURNO - COMPRESSOR ATLAS COPCO - XA80 170PCM 80 HP</v>
          </cell>
          <cell r="C3661" t="str">
            <v>CHI</v>
          </cell>
          <cell r="D3661">
            <v>17.46</v>
          </cell>
        </row>
        <row r="3662">
          <cell r="A3662">
            <v>73473</v>
          </cell>
          <cell r="B3662" t="str">
            <v>VASSOURA MEC REBOCAVEL LARG DE TRAB 2,44M (CI) EXCL OPERADOR</v>
          </cell>
          <cell r="C3662" t="str">
            <v>H</v>
          </cell>
          <cell r="D3662">
            <v>6.48</v>
          </cell>
        </row>
        <row r="3663">
          <cell r="A3663">
            <v>73474</v>
          </cell>
          <cell r="B3663" t="str">
            <v>ALUGUEL CAMINHAO CARROC FIXA TOCO 7,5T MOTOR DIESEL 132CV (CI) C/MOTORISTA</v>
          </cell>
          <cell r="C3663" t="str">
            <v>H</v>
          </cell>
          <cell r="D3663">
            <v>27.45</v>
          </cell>
        </row>
        <row r="3664">
          <cell r="A3664">
            <v>73475</v>
          </cell>
          <cell r="B3664" t="str">
            <v>TACO DE ALVENARIA (2,5X10X20)CM</v>
          </cell>
          <cell r="C3664" t="str">
            <v>UN</v>
          </cell>
          <cell r="D3664">
            <v>0.39</v>
          </cell>
        </row>
        <row r="3665">
          <cell r="A3665">
            <v>73476</v>
          </cell>
          <cell r="B3665" t="str">
            <v>MOTONIVELADORA MOTOR DIESEL 125CV INCL OPERADOR (CI)</v>
          </cell>
          <cell r="C3665" t="str">
            <v>H</v>
          </cell>
          <cell r="D3665">
            <v>80.099999999999994</v>
          </cell>
        </row>
        <row r="3666">
          <cell r="A3666">
            <v>73477</v>
          </cell>
          <cell r="B3666" t="str">
            <v>MAQUINA DE SOLDA A ARCO 375A DIESEL 33CV (CP) EXCL OPERADOR</v>
          </cell>
          <cell r="C3666" t="str">
            <v>H</v>
          </cell>
          <cell r="D3666">
            <v>33.21</v>
          </cell>
        </row>
        <row r="3667">
          <cell r="A3667">
            <v>73478</v>
          </cell>
          <cell r="B3667" t="str">
            <v>MAQUINA DE JUNTAS GAS 8,25CV PART MANUAL (CP) INCL OPERADOR</v>
          </cell>
          <cell r="C3667" t="str">
            <v>H</v>
          </cell>
          <cell r="D3667">
            <v>67.44</v>
          </cell>
        </row>
        <row r="3668">
          <cell r="A3668">
            <v>73479</v>
          </cell>
          <cell r="B3668" t="str">
            <v>DISTRIBUIDOR BETUME SOB PRESSAO GAS (CP) SOBRE CHASSIS CAMINHAO -INCL ESTE C/MOTORISTA</v>
          </cell>
          <cell r="C3668" t="str">
            <v>H</v>
          </cell>
          <cell r="D3668">
            <v>151.91999999999999</v>
          </cell>
        </row>
        <row r="3669">
          <cell r="A3669">
            <v>73480</v>
          </cell>
          <cell r="B3669" t="str">
            <v>CUSTO HORARIO PRODUTIVO - GUINDASTE MUNK 640/18 - 8T S/CAMINHAO MERCE-DES BENZ 1418/51 - 184 HP</v>
          </cell>
          <cell r="C3669" t="str">
            <v>H</v>
          </cell>
          <cell r="D3669">
            <v>94.25</v>
          </cell>
        </row>
        <row r="3670">
          <cell r="A3670">
            <v>73481</v>
          </cell>
          <cell r="B3670" t="str">
            <v>ESCAVACAO MANUAL DE VALAS EM TERRA COMPACTA, PROF. DE 0 M &lt; H &lt;= 1 M</v>
          </cell>
          <cell r="C3670" t="str">
            <v>M3</v>
          </cell>
          <cell r="D3670">
            <v>17.489999999999998</v>
          </cell>
        </row>
        <row r="3671">
          <cell r="A3671">
            <v>73482</v>
          </cell>
          <cell r="B3671" t="str">
            <v>ARGAMASSA DE CIMENTO E AREIA MEDIA NÃO PENEIRADA, NO TRACO 1:3 – PREPARO MANUAL</v>
          </cell>
          <cell r="C3671" t="str">
            <v>M3</v>
          </cell>
          <cell r="D3671">
            <v>315.22000000000003</v>
          </cell>
        </row>
        <row r="3672">
          <cell r="A3672">
            <v>73483</v>
          </cell>
          <cell r="B3672" t="str">
            <v>CUSTOS C/MAO-DE-OBRA NA OPERACAO/CAMINHAO CARROCERIA FIXA FORD F-12000- 142HP</v>
          </cell>
          <cell r="C3672" t="str">
            <v>H</v>
          </cell>
          <cell r="D3672">
            <v>8.43</v>
          </cell>
        </row>
        <row r="3673">
          <cell r="A3673">
            <v>73484</v>
          </cell>
          <cell r="B3673" t="str">
            <v>CUSTO HORARIO C/MAO-DE-OBRA NA OPERACAO - MOTONIVELADORA CATERPILLAR120G - 125 HP</v>
          </cell>
          <cell r="C3673" t="str">
            <v>H</v>
          </cell>
          <cell r="D3673">
            <v>6.88</v>
          </cell>
        </row>
        <row r="3674">
          <cell r="A3674">
            <v>73485</v>
          </cell>
          <cell r="B3674" t="str">
            <v>CUSTO HORARIO COM MAO-DE-OBRA NA OPERACAO DIURNA - TRATOR DE ESTEIRASCATERPILLAR D6D PS - 163 6A - 140 HP</v>
          </cell>
          <cell r="C3674" t="str">
            <v>H</v>
          </cell>
          <cell r="D3674">
            <v>7.34</v>
          </cell>
        </row>
        <row r="3675">
          <cell r="A3675">
            <v>73486</v>
          </cell>
          <cell r="B3675" t="str">
            <v>MARCO MADEIRA REGIONAL 1A 7X3,5CM - P</v>
          </cell>
          <cell r="C3675" t="str">
            <v>M</v>
          </cell>
          <cell r="D3675">
            <v>15.45</v>
          </cell>
        </row>
        <row r="3676">
          <cell r="A3676">
            <v>73487</v>
          </cell>
          <cell r="B3676" t="str">
            <v>SERRA CIRCULAR MAKITA 5900B 7` 2,3HP - CHI</v>
          </cell>
          <cell r="C3676" t="str">
            <v>H</v>
          </cell>
          <cell r="D3676">
            <v>8.18</v>
          </cell>
        </row>
        <row r="3677">
          <cell r="A3677">
            <v>73488</v>
          </cell>
          <cell r="B3677" t="str">
            <v>MACARANDUBA APARELHADA 3" X 6"</v>
          </cell>
          <cell r="C3677" t="str">
            <v>M</v>
          </cell>
          <cell r="D3677">
            <v>20.45</v>
          </cell>
        </row>
        <row r="3678">
          <cell r="A3678">
            <v>73489</v>
          </cell>
          <cell r="B3678" t="str">
            <v>MACARANDUBA APARELHADA DE 3" X 9"</v>
          </cell>
          <cell r="C3678" t="str">
            <v>M</v>
          </cell>
          <cell r="D3678">
            <v>31.34</v>
          </cell>
        </row>
        <row r="3679">
          <cell r="A3679">
            <v>73490</v>
          </cell>
          <cell r="B3679" t="str">
            <v>TUBO CA-1 CONCR ARMADO P/GALERIAS AGUAS PLUV DIAM=0,80M FORNEC MATCOM AREIA CIMENTO 1:4 - FORNECIMENTO E ASSENTAMENTO, INCLUSIVE TOPOGRAFO</v>
          </cell>
          <cell r="C3679" t="str">
            <v>M</v>
          </cell>
          <cell r="D3679">
            <v>192.66</v>
          </cell>
        </row>
        <row r="3680">
          <cell r="A3680">
            <v>73491</v>
          </cell>
          <cell r="B3680" t="str">
            <v>MAQUINA POLIDORA 4HP 12A 220V EXCL ESMERIL E OPERADOR (CP)</v>
          </cell>
          <cell r="C3680" t="str">
            <v>H</v>
          </cell>
          <cell r="D3680">
            <v>3.22</v>
          </cell>
        </row>
        <row r="3681">
          <cell r="A3681">
            <v>73492</v>
          </cell>
          <cell r="B3681" t="str">
            <v>EXTRUSORA DE GUIAS E SARJETAS S/FORMAS DIESEL 14CV (CP) EXCL OPERADOR</v>
          </cell>
          <cell r="C3681" t="str">
            <v>UN</v>
          </cell>
          <cell r="D3681">
            <v>10.58</v>
          </cell>
        </row>
        <row r="3682">
          <cell r="A3682">
            <v>73493</v>
          </cell>
          <cell r="B3682" t="str">
            <v>TEODOLITO CONVENCIONAL DE MICROMETRO C/LEITURA NUMERICA (CP) PRECISAODE 6S PARA LEVANTAMENTO DE TERRENOS DIVERSOS</v>
          </cell>
          <cell r="C3682" t="str">
            <v>H</v>
          </cell>
          <cell r="D3682">
            <v>2.2200000000000002</v>
          </cell>
        </row>
        <row r="3683">
          <cell r="A3683">
            <v>73495</v>
          </cell>
          <cell r="B3683" t="str">
            <v>TRATOR ESTEIRAS DIESEL APROX 335CV C/LAMINA 5000KG (CP) INCL OPERADOR</v>
          </cell>
          <cell r="C3683" t="str">
            <v>H</v>
          </cell>
          <cell r="D3683">
            <v>550.04999999999995</v>
          </cell>
        </row>
        <row r="3684">
          <cell r="A3684">
            <v>73496</v>
          </cell>
          <cell r="B3684" t="str">
            <v>SOCADOR PNEUMATICO 18,5KG CONSUMO AR 0,82M3/M (CP) INCL OPERADOR</v>
          </cell>
          <cell r="C3684" t="str">
            <v>H</v>
          </cell>
          <cell r="D3684">
            <v>3.52</v>
          </cell>
        </row>
        <row r="3685">
          <cell r="A3685">
            <v>73497</v>
          </cell>
          <cell r="B3685" t="str">
            <v>CHP - COMPRESSOR DE 760PCM, MOTOR DIESEL 269HP, ATLAS COPCO, MOD XA360SB, OU SIMILAR</v>
          </cell>
          <cell r="C3685" t="str">
            <v>H</v>
          </cell>
          <cell r="D3685">
            <v>128.76</v>
          </cell>
        </row>
        <row r="3686">
          <cell r="A3686">
            <v>73498</v>
          </cell>
          <cell r="B3686" t="str">
            <v>PREPARO DE CONCRETO C/MISTURA E AMASSAMENTO, CONDICOES ESPECIAIS, 1 BETONEIRA 320L PROD 1M3/H EXCL MATERIAIS.</v>
          </cell>
          <cell r="C3686" t="str">
            <v>M3</v>
          </cell>
          <cell r="D3686">
            <v>49.28</v>
          </cell>
        </row>
        <row r="3687">
          <cell r="A3687">
            <v>73499</v>
          </cell>
          <cell r="B3687" t="str">
            <v>VERGAS DE CONCRETO ARMADO PARA ALVENARIA COM APROVEITAMENTO DA MADEIRAPOR 10 VEZES</v>
          </cell>
          <cell r="C3687" t="str">
            <v>M3</v>
          </cell>
          <cell r="D3687">
            <v>991.34</v>
          </cell>
        </row>
        <row r="3688">
          <cell r="A3688">
            <v>73500</v>
          </cell>
          <cell r="B3688" t="str">
            <v>ESCAV MANUAL VALA/CAVA MAT 1A CAT 1,5 A 3M EXCL ESG/ESCOR(AREIA ARGILA OU PICARRA)</v>
          </cell>
          <cell r="C3688" t="str">
            <v>M3</v>
          </cell>
          <cell r="D3688">
            <v>30.86</v>
          </cell>
        </row>
        <row r="3689">
          <cell r="A3689">
            <v>73501</v>
          </cell>
          <cell r="B3689" t="str">
            <v>CUSTO HORARIO PRODUTIVO DIURNO - GUINCHO 8 T MUNCK - 640/18 S/CAMINHAO MERCEDES BENZ 1418/51 184 HP</v>
          </cell>
          <cell r="C3689" t="str">
            <v>CHP</v>
          </cell>
          <cell r="D3689">
            <v>87.45</v>
          </cell>
        </row>
        <row r="3690">
          <cell r="A3690">
            <v>73502</v>
          </cell>
          <cell r="B3690" t="str">
            <v>CUSTO HORARIO PRODUTIVO DIURNO - GUINDASTE AUTOPROPELIDO MADAL -MD 10A 45 HP</v>
          </cell>
          <cell r="C3690" t="str">
            <v>CHP</v>
          </cell>
          <cell r="D3690">
            <v>72.489999999999995</v>
          </cell>
        </row>
        <row r="3691">
          <cell r="A3691">
            <v>73503</v>
          </cell>
          <cell r="B3691" t="str">
            <v>TRANSPORTE DE TUBOS DE PVC DN 1000</v>
          </cell>
          <cell r="C3691" t="str">
            <v>M</v>
          </cell>
          <cell r="D3691">
            <v>3.93</v>
          </cell>
        </row>
        <row r="3692">
          <cell r="A3692">
            <v>73504</v>
          </cell>
          <cell r="B3692" t="str">
            <v>TRANSPORTE DE TUBOS DE PVC DN 900</v>
          </cell>
          <cell r="C3692" t="str">
            <v>M</v>
          </cell>
          <cell r="D3692">
            <v>3.32</v>
          </cell>
        </row>
        <row r="3693">
          <cell r="A3693">
            <v>73505</v>
          </cell>
          <cell r="B3693" t="str">
            <v>TRANSPORTE DE TUBOS DE PVC DN 800</v>
          </cell>
          <cell r="C3693" t="str">
            <v>M</v>
          </cell>
          <cell r="D3693">
            <v>2.75</v>
          </cell>
        </row>
        <row r="3694">
          <cell r="A3694">
            <v>73506</v>
          </cell>
          <cell r="B3694" t="str">
            <v>TRANSPORTE DE TUBOS DE PVC DN 700</v>
          </cell>
          <cell r="C3694" t="str">
            <v>M</v>
          </cell>
          <cell r="D3694">
            <v>2.23</v>
          </cell>
        </row>
        <row r="3695">
          <cell r="A3695">
            <v>73507</v>
          </cell>
          <cell r="B3695" t="str">
            <v>TRANSPORTE DE TUBOS DE PVC DN 600</v>
          </cell>
          <cell r="C3695" t="str">
            <v>M</v>
          </cell>
          <cell r="D3695">
            <v>1.74</v>
          </cell>
        </row>
        <row r="3696">
          <cell r="A3696">
            <v>73508</v>
          </cell>
          <cell r="B3696" t="str">
            <v>TRANSPORTE DE TUBOS DE PVC DN 500</v>
          </cell>
          <cell r="C3696" t="str">
            <v>M</v>
          </cell>
          <cell r="D3696">
            <v>1.33</v>
          </cell>
        </row>
        <row r="3697">
          <cell r="A3697">
            <v>73509</v>
          </cell>
          <cell r="B3697" t="str">
            <v>TRANSPORTE DE TUBOS DE PVC DN 400</v>
          </cell>
          <cell r="C3697" t="str">
            <v>M</v>
          </cell>
          <cell r="D3697">
            <v>0.97</v>
          </cell>
        </row>
        <row r="3698">
          <cell r="A3698">
            <v>73510</v>
          </cell>
          <cell r="B3698" t="str">
            <v>TRANSPORTE DE TUBOS DE FERRO DUTIL DN 1200</v>
          </cell>
          <cell r="C3698" t="str">
            <v>M</v>
          </cell>
          <cell r="D3698">
            <v>10.130000000000001</v>
          </cell>
        </row>
        <row r="3699">
          <cell r="A3699">
            <v>73511</v>
          </cell>
          <cell r="B3699" t="str">
            <v>TRANSPORTE DE TUBOS DE FERRO DUTIL DN 1100</v>
          </cell>
          <cell r="C3699" t="str">
            <v>M</v>
          </cell>
          <cell r="D3699">
            <v>8.74</v>
          </cell>
        </row>
        <row r="3700">
          <cell r="A3700">
            <v>73512</v>
          </cell>
          <cell r="B3700" t="str">
            <v>TRANSPORTE DE TUBOS DE FERRO DUTIL DN 1000</v>
          </cell>
          <cell r="C3700" t="str">
            <v>M</v>
          </cell>
          <cell r="D3700">
            <v>7.58</v>
          </cell>
        </row>
        <row r="3701">
          <cell r="A3701">
            <v>73513</v>
          </cell>
          <cell r="B3701" t="str">
            <v>TRANSPORTE DE TUBOS DE FERRO DUTIL DN 900</v>
          </cell>
          <cell r="C3701" t="str">
            <v>M</v>
          </cell>
          <cell r="D3701">
            <v>6.39</v>
          </cell>
        </row>
        <row r="3702">
          <cell r="A3702">
            <v>73514</v>
          </cell>
          <cell r="B3702" t="str">
            <v>TRANSPORTE DE TUBOS DE FERRO DUTIL DN 800</v>
          </cell>
          <cell r="C3702" t="str">
            <v>M</v>
          </cell>
          <cell r="D3702">
            <v>5.3</v>
          </cell>
        </row>
        <row r="3703">
          <cell r="A3703">
            <v>73515</v>
          </cell>
          <cell r="B3703" t="str">
            <v>TRANSPORTE DE TUBOS DE FERRO DUTIL DN 700</v>
          </cell>
          <cell r="C3703" t="str">
            <v>M</v>
          </cell>
          <cell r="D3703">
            <v>4.29</v>
          </cell>
        </row>
        <row r="3704">
          <cell r="A3704">
            <v>73516</v>
          </cell>
          <cell r="B3704" t="str">
            <v>TRANSPORTE DE TUBOS DE FERRO DUTIL DN 600</v>
          </cell>
          <cell r="C3704" t="str">
            <v>M</v>
          </cell>
          <cell r="D3704">
            <v>3.38</v>
          </cell>
        </row>
        <row r="3705">
          <cell r="A3705">
            <v>73517</v>
          </cell>
          <cell r="B3705" t="str">
            <v>TRANSPORTE DE TUBOS DE FERRO DUTIL DN 500</v>
          </cell>
          <cell r="C3705" t="str">
            <v>M</v>
          </cell>
          <cell r="D3705">
            <v>2.56</v>
          </cell>
        </row>
        <row r="3706">
          <cell r="A3706">
            <v>73518</v>
          </cell>
          <cell r="B3706" t="str">
            <v>TRANSPORTE DE TUBOS DE FERRO DUTIL DN 450</v>
          </cell>
          <cell r="C3706" t="str">
            <v>M</v>
          </cell>
          <cell r="D3706">
            <v>2.2200000000000002</v>
          </cell>
        </row>
        <row r="3707">
          <cell r="A3707">
            <v>73519</v>
          </cell>
          <cell r="B3707" t="str">
            <v>TRANSPORTE DE TUBOS DE FERRO DUTIL DN 400</v>
          </cell>
          <cell r="C3707" t="str">
            <v>M</v>
          </cell>
          <cell r="D3707">
            <v>1.86</v>
          </cell>
        </row>
        <row r="3708">
          <cell r="A3708">
            <v>73520</v>
          </cell>
          <cell r="B3708" t="str">
            <v>TRANSPORTE DE TUBOS DE FERRO DUTIL DN 350</v>
          </cell>
          <cell r="C3708" t="str">
            <v>M</v>
          </cell>
          <cell r="D3708">
            <v>1.56</v>
          </cell>
        </row>
        <row r="3709">
          <cell r="A3709">
            <v>73521</v>
          </cell>
          <cell r="B3709" t="str">
            <v>TRANSPORTE DE TUBOS DE FERRO DUTIL DN 300</v>
          </cell>
          <cell r="C3709" t="str">
            <v>M</v>
          </cell>
          <cell r="D3709">
            <v>1.26</v>
          </cell>
        </row>
        <row r="3710">
          <cell r="A3710">
            <v>73522</v>
          </cell>
          <cell r="B3710" t="str">
            <v>TRANSPORTE DE TUBOS DE FERRO DUTIL DN 250</v>
          </cell>
          <cell r="C3710" t="str">
            <v>M</v>
          </cell>
          <cell r="D3710">
            <v>0.99</v>
          </cell>
        </row>
        <row r="3711">
          <cell r="A3711">
            <v>73523</v>
          </cell>
          <cell r="B3711" t="str">
            <v>TRANSPORTE DE TUBOS DE FERRO DUTIL DN 200</v>
          </cell>
          <cell r="C3711" t="str">
            <v>M</v>
          </cell>
          <cell r="D3711">
            <v>0.75</v>
          </cell>
        </row>
        <row r="3712">
          <cell r="A3712">
            <v>73524</v>
          </cell>
          <cell r="B3712" t="str">
            <v>TRANSPORTE DE TUBOS DE FERRO DUTIL DN 150</v>
          </cell>
          <cell r="C3712" t="str">
            <v>M</v>
          </cell>
          <cell r="D3712">
            <v>0.59</v>
          </cell>
        </row>
        <row r="3713">
          <cell r="A3713">
            <v>73525</v>
          </cell>
          <cell r="B3713" t="str">
            <v>CORTE ACO CA-60 DIAM 6,4 A 8,0MM</v>
          </cell>
          <cell r="C3713" t="str">
            <v>KG</v>
          </cell>
          <cell r="D3713">
            <v>1.9</v>
          </cell>
        </row>
        <row r="3714">
          <cell r="A3714">
            <v>73526</v>
          </cell>
          <cell r="B3714" t="str">
            <v>ARGAMASSA TRACO 1:7 (CIMENTO E AREIA), PREPARO MANUAL</v>
          </cell>
          <cell r="C3714" t="str">
            <v>M3</v>
          </cell>
          <cell r="D3714">
            <v>214.04</v>
          </cell>
        </row>
        <row r="3715">
          <cell r="A3715">
            <v>73527</v>
          </cell>
          <cell r="B3715" t="str">
            <v>ARGAMASSA TRACO 1:2 (CIMENTO E AREIA), PREPARO MANUAL</v>
          </cell>
          <cell r="C3715" t="str">
            <v>M3</v>
          </cell>
          <cell r="D3715">
            <v>398.78</v>
          </cell>
        </row>
        <row r="3716">
          <cell r="A3716">
            <v>73528</v>
          </cell>
          <cell r="B3716" t="str">
            <v>LANCAMENTO CONCRETO P/PECAS ARMADAS PROD 2 M3/H INCL TRANSPHORIZ C/CARRINHOS ATE 20M VERT C/TORRE ATE 10M GUINCHO COLOCACAO ADENS E ACAB.</v>
          </cell>
          <cell r="C3716" t="str">
            <v>M3</v>
          </cell>
          <cell r="D3716">
            <v>49.18</v>
          </cell>
        </row>
        <row r="3717">
          <cell r="A3717">
            <v>73529</v>
          </cell>
          <cell r="B3717" t="str">
            <v>INSTALACAO DE AQUECIMENTO E ARMAZENAMENTO DE ASFALTO (CP) EM 2 TANQUESDE 30000L CADA - INCL OPERADOR</v>
          </cell>
          <cell r="C3717" t="str">
            <v>H</v>
          </cell>
          <cell r="D3717">
            <v>50.29</v>
          </cell>
        </row>
        <row r="3718">
          <cell r="A3718">
            <v>73530</v>
          </cell>
          <cell r="B3718" t="str">
            <v>VASSOURA MEC REBOCAVEL LARG DE TRAB 2,44M (CP) EXCL OPERADOR</v>
          </cell>
          <cell r="C3718" t="str">
            <v>H</v>
          </cell>
          <cell r="D3718">
            <v>8.8000000000000007</v>
          </cell>
        </row>
        <row r="3719">
          <cell r="A3719">
            <v>73531</v>
          </cell>
          <cell r="B3719" t="str">
            <v>ALUGUEL CAMINHAO BASCUL NO TOCO 4M3 MOTOR DIESEL 85CV (CP) C/MOTORISTA</v>
          </cell>
          <cell r="C3719" t="str">
            <v>H</v>
          </cell>
          <cell r="D3719">
            <v>68.569999999999993</v>
          </cell>
        </row>
        <row r="3720">
          <cell r="A3720">
            <v>73532</v>
          </cell>
          <cell r="B3720" t="str">
            <v>CUSTO HORARIO PRODUTIVO - TALHA MANUAL</v>
          </cell>
          <cell r="C3720" t="str">
            <v>CHP</v>
          </cell>
          <cell r="D3720">
            <v>0.37</v>
          </cell>
        </row>
        <row r="3721">
          <cell r="A3721">
            <v>73533</v>
          </cell>
          <cell r="B3721" t="str">
            <v>CONCRETO P/CAMADAS PREPARATORIAS 180KG/M3 CIMENTO SOMENTE MATERIAISINCL 5% PERDAS.</v>
          </cell>
          <cell r="C3721" t="str">
            <v>M3</v>
          </cell>
          <cell r="D3721">
            <v>201.52</v>
          </cell>
        </row>
        <row r="3722">
          <cell r="A3722">
            <v>73534</v>
          </cell>
          <cell r="B3722" t="str">
            <v>CUSTO HORARIO IMPRODUTIVO DIURNO-RETRO-ESCAVADEIRA SOBRE RODAS - CASE580 H - 74 HP</v>
          </cell>
          <cell r="C3722" t="str">
            <v>CHI</v>
          </cell>
          <cell r="D3722">
            <v>40.340000000000003</v>
          </cell>
        </row>
        <row r="3723">
          <cell r="A3723">
            <v>73535</v>
          </cell>
          <cell r="B3723" t="str">
            <v>CHP - CAMINHAO C/GUINCHO 6T, MOTOR DIESEL 136HP, M. BENZ MOD L1214,MUNCK MOD, M 640/18, OU SIMILAR</v>
          </cell>
          <cell r="C3723" t="str">
            <v>H</v>
          </cell>
          <cell r="D3723">
            <v>117</v>
          </cell>
        </row>
        <row r="3724">
          <cell r="A3724">
            <v>73536</v>
          </cell>
          <cell r="B3724" t="str">
            <v>BOMBA C/MOTOR A GASOLINA AUTOESCORVANTE PARA AGUA SUJA - 3/4HPCHP DIURNA</v>
          </cell>
          <cell r="C3724" t="str">
            <v>CHP</v>
          </cell>
          <cell r="D3724">
            <v>3.85</v>
          </cell>
        </row>
        <row r="3725">
          <cell r="A3725">
            <v>73537</v>
          </cell>
          <cell r="B3725" t="str">
            <v>ESCAV MANUAL VALA/CAVA MAT 1A CAT 4,5 A 6M EXCL ESG/ESCOR(AREIA ARGILA OU PICARRA)</v>
          </cell>
          <cell r="C3725" t="str">
            <v>M3</v>
          </cell>
          <cell r="D3725">
            <v>54.86</v>
          </cell>
        </row>
        <row r="3726">
          <cell r="A3726">
            <v>73538</v>
          </cell>
          <cell r="B3726" t="str">
            <v>MAQUINA DE DEMARCAR FAIXAS AUTOPROP. - CHP</v>
          </cell>
          <cell r="C3726" t="str">
            <v>CHP</v>
          </cell>
          <cell r="D3726">
            <v>128.01</v>
          </cell>
        </row>
        <row r="3727">
          <cell r="A3727">
            <v>73539</v>
          </cell>
          <cell r="B3727" t="str">
            <v>DOBRADICA LATAO CROMADO 3X3" C/ANEL - P</v>
          </cell>
          <cell r="C3727" t="str">
            <v>UN</v>
          </cell>
          <cell r="D3727">
            <v>13.43</v>
          </cell>
        </row>
        <row r="3728">
          <cell r="A3728">
            <v>73540</v>
          </cell>
          <cell r="B3728" t="str">
            <v>COLOCACAO CUBA LOUCA/ACO INOX EXCLUSIVE CUBA/COMPLEMENTO - P</v>
          </cell>
          <cell r="C3728" t="str">
            <v>UN</v>
          </cell>
          <cell r="D3728">
            <v>16.88</v>
          </cell>
        </row>
        <row r="3729">
          <cell r="A3729">
            <v>73541</v>
          </cell>
          <cell r="B3729" t="str">
            <v>COLOCACAO BANCA MARMORE/GRANITO/ACO INOX EXCLUSIVE BANCA - P</v>
          </cell>
          <cell r="C3729" t="str">
            <v>M</v>
          </cell>
          <cell r="D3729">
            <v>33.200000000000003</v>
          </cell>
        </row>
        <row r="3730">
          <cell r="A3730">
            <v>73542</v>
          </cell>
          <cell r="B3730" t="str">
            <v>BUCHA/ARRUELA ALUMINIO 3/4" - P</v>
          </cell>
          <cell r="C3730" t="str">
            <v>CJ</v>
          </cell>
          <cell r="D3730">
            <v>0.93</v>
          </cell>
        </row>
        <row r="3731">
          <cell r="A3731">
            <v>73543</v>
          </cell>
          <cell r="B3731" t="str">
            <v>BUCHA/ARRUELA ALUMINIO 1/2" - P</v>
          </cell>
          <cell r="C3731" t="str">
            <v>CJ</v>
          </cell>
          <cell r="D3731">
            <v>0.78</v>
          </cell>
        </row>
        <row r="3732">
          <cell r="A3732">
            <v>73544</v>
          </cell>
          <cell r="B3732" t="str">
            <v>ARGAMASSA CIMENTO/CAL HIDRATADA/AREIA PENEIRADA 1:3:10 - PREPARO MANUAL - P</v>
          </cell>
          <cell r="C3732" t="str">
            <v>M3</v>
          </cell>
          <cell r="D3732">
            <v>484.16</v>
          </cell>
        </row>
        <row r="3733">
          <cell r="A3733">
            <v>73545</v>
          </cell>
          <cell r="B3733" t="str">
            <v>ARGAMASSA TRACO 1:2:9 (CIMENTO, CAL E AREIA), PREPARO MANUAL</v>
          </cell>
          <cell r="C3733" t="str">
            <v>M3</v>
          </cell>
          <cell r="D3733">
            <v>253.76</v>
          </cell>
        </row>
        <row r="3734">
          <cell r="A3734">
            <v>73546</v>
          </cell>
          <cell r="B3734" t="str">
            <v>ARGAMASSA TRACO 1:2:8 (CIMENTO, CAL E AREIA SEM PENEIRAR), PREPARO MANUAL</v>
          </cell>
          <cell r="C3734" t="str">
            <v>M3</v>
          </cell>
          <cell r="D3734">
            <v>269.95</v>
          </cell>
        </row>
        <row r="3735">
          <cell r="A3735">
            <v>73547</v>
          </cell>
          <cell r="B3735" t="str">
            <v>ARGAMASSA TRACO 1:2:6 (CIMENTO, CAL E AREIA SEM PENEIRAR), PREPARO MANUAL</v>
          </cell>
          <cell r="C3735" t="str">
            <v>M3</v>
          </cell>
          <cell r="D3735">
            <v>319.33</v>
          </cell>
        </row>
        <row r="3736">
          <cell r="A3736">
            <v>73548</v>
          </cell>
          <cell r="B3736" t="str">
            <v>ARGAMASSA TRACO 1:3 (CIMENTO E AREIA), PREPARO MANUAL, INCLUSO ADITIVOIMPERMEABILIZANTE</v>
          </cell>
          <cell r="C3736" t="str">
            <v>M3</v>
          </cell>
          <cell r="D3736">
            <v>386.4</v>
          </cell>
        </row>
        <row r="3737">
          <cell r="A3737">
            <v>73549</v>
          </cell>
          <cell r="B3737" t="str">
            <v>ARGAMASSA TRACO 1:4 (CIMENTO E AREIA), PREPARO MANUAL, INCLUSO ADITIVOIMPERMEABILIZANTE</v>
          </cell>
          <cell r="C3737" t="str">
            <v>M3</v>
          </cell>
          <cell r="D3737">
            <v>389.64</v>
          </cell>
        </row>
        <row r="3738">
          <cell r="A3738">
            <v>73550</v>
          </cell>
          <cell r="B3738" t="str">
            <v>ARGAMASSA TRACO 1:1:6 (CIMENTO, CAL E AREIA SEM PENEIRAR), PREPARO MANUAL</v>
          </cell>
          <cell r="C3738" t="str">
            <v>M3</v>
          </cell>
          <cell r="D3738">
            <v>274.56</v>
          </cell>
        </row>
        <row r="3739">
          <cell r="A3739">
            <v>73551</v>
          </cell>
          <cell r="B3739" t="str">
            <v>ARGAMASSA TRACO 1:4 (CIMENTO E PEDRISCO), PREPARO MANUAL</v>
          </cell>
          <cell r="C3739" t="str">
            <v>M3</v>
          </cell>
          <cell r="D3739">
            <v>309.14</v>
          </cell>
        </row>
        <row r="3740">
          <cell r="A3740">
            <v>73552</v>
          </cell>
          <cell r="B3740" t="str">
            <v>ARGAMASSA TRACO 1:6 (CIMENTO E AREIA), PREPARO MANUAL</v>
          </cell>
          <cell r="C3740" t="str">
            <v>M3</v>
          </cell>
          <cell r="D3740">
            <v>229.42</v>
          </cell>
        </row>
        <row r="3741">
          <cell r="A3741">
            <v>73553</v>
          </cell>
          <cell r="B3741" t="str">
            <v>MAQUINA DE PINTAR FAIXA CONSMAQ FX24 14HP - CHP</v>
          </cell>
          <cell r="C3741" t="str">
            <v>H</v>
          </cell>
          <cell r="D3741">
            <v>183.49</v>
          </cell>
        </row>
        <row r="3742">
          <cell r="A3742">
            <v>73554</v>
          </cell>
          <cell r="B3742" t="str">
            <v>MACARANDUBA APARELHADA 3" X 3"</v>
          </cell>
          <cell r="C3742" t="str">
            <v>M</v>
          </cell>
          <cell r="D3742">
            <v>10.220000000000001</v>
          </cell>
        </row>
        <row r="3743">
          <cell r="A3743">
            <v>73555</v>
          </cell>
          <cell r="B3743" t="str">
            <v>TACO DE CANELA 2,5X10X10CM</v>
          </cell>
          <cell r="C3743" t="str">
            <v>UN</v>
          </cell>
          <cell r="D3743">
            <v>0.19</v>
          </cell>
        </row>
        <row r="3744">
          <cell r="A3744">
            <v>73556</v>
          </cell>
          <cell r="B3744" t="str">
            <v>ACO CA50 B DIAM DE 1/4" E 1/2" (MEDIA)</v>
          </cell>
          <cell r="C3744" t="str">
            <v>KG</v>
          </cell>
          <cell r="D3744">
            <v>3.69</v>
          </cell>
        </row>
        <row r="3745">
          <cell r="A3745">
            <v>73557</v>
          </cell>
          <cell r="B3745" t="str">
            <v>MAQUINA POLIDORA 4HP 12AMP 220V EXCL ESMERIL E OPERADOR (CI)</v>
          </cell>
          <cell r="C3745" t="str">
            <v>H</v>
          </cell>
          <cell r="D3745">
            <v>1.0900000000000001</v>
          </cell>
        </row>
        <row r="3746">
          <cell r="A3746">
            <v>73558</v>
          </cell>
          <cell r="B3746" t="str">
            <v>EXTRUSORA DE GUIAS E SARJETAS S/FORMAS DIESEL 14CV (CI) EXCL OPERADOR</v>
          </cell>
          <cell r="C3746" t="str">
            <v>H</v>
          </cell>
          <cell r="D3746">
            <v>3.63</v>
          </cell>
        </row>
        <row r="3747">
          <cell r="A3747">
            <v>73559</v>
          </cell>
          <cell r="B3747" t="str">
            <v>USINA PRE-MISTURADORA DE SOLOS CAPAC 350/600T/H (CI) INCL EQUIPEDE OPERACAO</v>
          </cell>
          <cell r="C3747" t="str">
            <v>H</v>
          </cell>
          <cell r="D3747">
            <v>150.66</v>
          </cell>
        </row>
        <row r="3748">
          <cell r="A3748">
            <v>73560</v>
          </cell>
          <cell r="B3748" t="str">
            <v>SOCADOR PNEUMATICO 18.5KG CONSUMO AR 0,82M3/M (CI) INCL OPERADOR</v>
          </cell>
          <cell r="C3748" t="str">
            <v>H</v>
          </cell>
          <cell r="D3748">
            <v>2.72</v>
          </cell>
        </row>
        <row r="3749">
          <cell r="A3749">
            <v>73561</v>
          </cell>
          <cell r="B3749" t="str">
            <v>POSTE CONCRETO CIRCULAR 11,0M - 600KG</v>
          </cell>
          <cell r="C3749" t="str">
            <v>UN</v>
          </cell>
          <cell r="D3749">
            <v>1097.3399999999999</v>
          </cell>
        </row>
        <row r="3750">
          <cell r="A3750">
            <v>73562</v>
          </cell>
          <cell r="B3750" t="str">
            <v>NIVEL WILD-NA-Z</v>
          </cell>
          <cell r="C3750" t="str">
            <v>H</v>
          </cell>
          <cell r="D3750">
            <v>0.73</v>
          </cell>
        </row>
        <row r="3751">
          <cell r="A3751">
            <v>73563</v>
          </cell>
          <cell r="B3751" t="str">
            <v>TRATOR ESTEIRAS DIESEL APROX 335CV C/LAMINA 5000KG (CI) INCL OPERADOR</v>
          </cell>
          <cell r="C3751" t="str">
            <v>H</v>
          </cell>
          <cell r="D3751">
            <v>238.11</v>
          </cell>
        </row>
        <row r="3752">
          <cell r="A3752">
            <v>73564</v>
          </cell>
          <cell r="B3752" t="str">
            <v>CORTE REMOCAO DO PAVIMENTO APICOAMENTO LAJE FORMAS E CONCRETAGEM BER-COS FCK=25MPA-24H UTILIZANDO GRAUTH</v>
          </cell>
          <cell r="C3752" t="str">
            <v>M</v>
          </cell>
          <cell r="D3752">
            <v>256.08999999999997</v>
          </cell>
        </row>
        <row r="3753">
          <cell r="A3753">
            <v>73565</v>
          </cell>
          <cell r="B3753" t="str">
            <v>LANCAMENTO CONCRETO P/PECAS ARMADAS PROD 2 M3/H INCL APENASTRANSP HORIZ C/CARRINHOS ATE 20M COLOCACAO ADENS E ACAB.</v>
          </cell>
          <cell r="C3753" t="str">
            <v>M3</v>
          </cell>
          <cell r="D3753">
            <v>30.6</v>
          </cell>
        </row>
        <row r="3754">
          <cell r="A3754">
            <v>73566</v>
          </cell>
          <cell r="B3754" t="str">
            <v>ESCAV.MEC (ESCAV HIDR)VALA ESCOR PROF=4,5 A 6M MAT 1A CAT EXCL ESGOTAMENTO E ESCORAMENTO.</v>
          </cell>
          <cell r="C3754" t="str">
            <v>M3</v>
          </cell>
          <cell r="D3754">
            <v>11.75</v>
          </cell>
        </row>
        <row r="3755">
          <cell r="A3755">
            <v>73567</v>
          </cell>
          <cell r="B3755" t="str">
            <v>ESCAV.MEC (ESCAV HIDR)VALA ESCOR PROF=3 A 4,5M MAT 1A CAT EXCLESGOTAMENTO E ESCORAMENTO.</v>
          </cell>
          <cell r="C3755" t="str">
            <v>M3</v>
          </cell>
          <cell r="D3755">
            <v>8.0500000000000007</v>
          </cell>
        </row>
        <row r="3756">
          <cell r="A3756">
            <v>73568</v>
          </cell>
          <cell r="B3756" t="str">
            <v>ESCAV.MEC (ESCAV HIDR)VALA ESCOR PROF=1,5 A 3M MAT 1A CAT EXCLESGOTAMENTO E ESCORAMENTO.</v>
          </cell>
          <cell r="C3756" t="str">
            <v>M3</v>
          </cell>
          <cell r="D3756">
            <v>5.46</v>
          </cell>
        </row>
        <row r="3757">
          <cell r="A3757">
            <v>73569</v>
          </cell>
          <cell r="B3757" t="str">
            <v>ESCAV.MEC (ESCAV HIDR)VALA ESCOR PROF&gt;1,5M MAT 1A CAT EXCL ESG/ESCORAMENTO.</v>
          </cell>
          <cell r="C3757" t="str">
            <v>M3</v>
          </cell>
          <cell r="D3757">
            <v>4.78</v>
          </cell>
        </row>
        <row r="3758">
          <cell r="A3758">
            <v>73570</v>
          </cell>
          <cell r="B3758" t="str">
            <v>ESCAV.MEC (ESCAV HIDR)VALA ESCOR PROF=4,5 A 6M MAT 1A C/REDUTORESPRODUT(CAVAS FUNDACOES/PEDRAS/INST PREDIAIS/OUTROS)EXCL ESG/ESCORAMENTO.</v>
          </cell>
          <cell r="C3758" t="str">
            <v>M3</v>
          </cell>
          <cell r="D3758">
            <v>30.63</v>
          </cell>
        </row>
        <row r="3759">
          <cell r="A3759">
            <v>73571</v>
          </cell>
          <cell r="B3759" t="str">
            <v>ESCAV.MEC. (ESCAV HIDR)VALA ESCOR DE 3 A 4,5M MAT 1A C/REDUTORESPRODUTIVIDADE(CAVAS FUNDACOES/PEDRAS/INST PREDIAIS/OUTROS) -EXCLUSIVE ESGOT. E ESCORAMENTO.</v>
          </cell>
          <cell r="C3759" t="str">
            <v>M3</v>
          </cell>
          <cell r="D3759">
            <v>19.18</v>
          </cell>
        </row>
        <row r="3760">
          <cell r="A3760">
            <v>73572</v>
          </cell>
          <cell r="B3760" t="str">
            <v>ESCAV.MEC. (ESCAV HIDR)VALA ESCOR DE 1,5 A 3MMAT 1A C/REDUTOR PRODUTIVIDADE(CAVAS FUNDACOES/PEDRAS/INST PREDIAIS/OUTROS)EXCLESGOTAMENTO E ESCORAMENTO.</v>
          </cell>
          <cell r="C3760" t="str">
            <v>M3</v>
          </cell>
          <cell r="D3760">
            <v>13.25</v>
          </cell>
        </row>
        <row r="3761">
          <cell r="A3761">
            <v>73573</v>
          </cell>
          <cell r="B3761" t="str">
            <v>ESCAV MEC.VALA(ESCAV HIDR)ESCOR ATE 1,5MMAT 1A C/REDUTOR PRODUT (CAVAFUND/PEDRAS/INST PREDIAIS/OUTROS) EXCL ESGOT / ESCORAMENTO.</v>
          </cell>
          <cell r="C3761" t="str">
            <v>M3</v>
          </cell>
          <cell r="D3761">
            <v>12.56</v>
          </cell>
        </row>
        <row r="3762">
          <cell r="A3762">
            <v>73574</v>
          </cell>
          <cell r="B3762" t="str">
            <v>ESCAV.MEC. VALA N ESCOR DE 4,5 A 6M(ESCAV HIDRAUL 0,78M3)MAT1ACAT EXCLESGOTAMENTO.</v>
          </cell>
          <cell r="C3762" t="str">
            <v>M3</v>
          </cell>
          <cell r="D3762">
            <v>6.88</v>
          </cell>
        </row>
        <row r="3763">
          <cell r="A3763">
            <v>73575</v>
          </cell>
          <cell r="B3763" t="str">
            <v>ESCAV MEC VALA N ESCOR DE 3 A 4,5M(ESCAV HIDRAUL O,78M3)MAT 1A CAT EXCL ESGOTAMENTO.</v>
          </cell>
          <cell r="C3763" t="str">
            <v>M3</v>
          </cell>
          <cell r="D3763">
            <v>5.63</v>
          </cell>
        </row>
        <row r="3764">
          <cell r="A3764">
            <v>73576</v>
          </cell>
          <cell r="B3764" t="str">
            <v>ESCAV MEC VALA N ESCOR DE1,5 A 3M(ESCAV HIDRAUL 0,78M3)MAT 1A CAT EXCLESGOTAMENTOO.</v>
          </cell>
          <cell r="C3764" t="str">
            <v>M3</v>
          </cell>
          <cell r="D3764">
            <v>4.49</v>
          </cell>
        </row>
        <row r="3765">
          <cell r="A3765">
            <v>73577</v>
          </cell>
          <cell r="B3765" t="str">
            <v>ESCAV MEC VALA N ESCOR DE 4,5 A 6M PROF (C/ESCAV HIDR 0,78M3) MAT 1A CAT C/REDUTOR(C/PEDRAS/INST PREDIAIS/OUTROS REDUTORES PRODUT OU CAVASFUND) EXCL ESGOTAMENTO</v>
          </cell>
          <cell r="C3765" t="str">
            <v>M3</v>
          </cell>
          <cell r="D3765">
            <v>16.809999999999999</v>
          </cell>
        </row>
        <row r="3766">
          <cell r="A3766">
            <v>73578</v>
          </cell>
          <cell r="B3766" t="str">
            <v>ESCAV MEC VALA N ESCOR DE 3 A 4,5M PROF(C/ESCAV HIDR0,78M3) MAT 1A CATC/ REDUTOR(C/PEDRAS/INST PREDIAIS/OUTROS REDUT PRODUT. OU CAVAS FUND)EXCL ESGOTAMENTO</v>
          </cell>
          <cell r="C3766" t="str">
            <v>M3</v>
          </cell>
          <cell r="D3766">
            <v>13.49</v>
          </cell>
        </row>
        <row r="3767">
          <cell r="A3767">
            <v>73579</v>
          </cell>
          <cell r="B3767" t="str">
            <v>ESCAV MEC VALA N ESCOR DE 1,5 A 3M PROF(C/ESCAV HIDRAUL 0,78M3) MAT 1ACAT C/REDUTOR(C/PEDRAS/INST PREDIAIS/OUTROS REDUT PRODUT. OU CAVAS FUND) EXCL ESGOTAMENTO.</v>
          </cell>
          <cell r="C3767" t="str">
            <v>M3</v>
          </cell>
          <cell r="D3767">
            <v>11.7</v>
          </cell>
        </row>
        <row r="3768">
          <cell r="A3768">
            <v>73580</v>
          </cell>
          <cell r="B3768" t="str">
            <v>ESCAV MEC.VALA N ESCORADA(C/ESCAV HIDRAUL 0,78M3) ATE 1,5M PROF MAT 1AC/REDUTOR(C/PEDRAS/INST PREDIAIS/OUTROS REDUT PRODUT OU CAVAS FUND) EXCL ESGOTAM</v>
          </cell>
          <cell r="C3768" t="str">
            <v>M3</v>
          </cell>
          <cell r="D3768">
            <v>10.199999999999999</v>
          </cell>
        </row>
        <row r="3769">
          <cell r="A3769">
            <v>73581</v>
          </cell>
          <cell r="B3769" t="str">
            <v>POSTE CONCRETO CIRC 7M/CARGA TOPO 300KG C/ESCAV-EXCL TRANSP</v>
          </cell>
          <cell r="C3769" t="str">
            <v>UN</v>
          </cell>
          <cell r="D3769">
            <v>554.21</v>
          </cell>
        </row>
        <row r="3770">
          <cell r="A3770">
            <v>73582</v>
          </cell>
          <cell r="B3770" t="str">
            <v>TRATOR ESTEIRAS DIESEL APROX 200CV C/LAMINA 2500KG (CF) INCL OPERADOR</v>
          </cell>
          <cell r="C3770" t="str">
            <v>H</v>
          </cell>
          <cell r="D3770">
            <v>126.12</v>
          </cell>
        </row>
        <row r="3771">
          <cell r="A3771">
            <v>73583</v>
          </cell>
          <cell r="B3771" t="str">
            <v>CUSTO HORARIO PRODUTIVO - MOTONIVELADORA CATERPILLAR 120G - 125 HP</v>
          </cell>
          <cell r="C3771" t="str">
            <v>H</v>
          </cell>
          <cell r="D3771">
            <v>149.84</v>
          </cell>
        </row>
        <row r="3772">
          <cell r="A3772">
            <v>73584</v>
          </cell>
          <cell r="B3772" t="str">
            <v>PEROBA ROSA 3" X 3"</v>
          </cell>
          <cell r="C3772" t="str">
            <v>M</v>
          </cell>
          <cell r="D3772">
            <v>10.220000000000001</v>
          </cell>
        </row>
        <row r="3773">
          <cell r="A3773">
            <v>73585</v>
          </cell>
          <cell r="B3773" t="str">
            <v>CAMINHAO CARROCERIA FIXA FORD F-12000 12T / 142CV</v>
          </cell>
          <cell r="C3773" t="str">
            <v>CHP</v>
          </cell>
          <cell r="D3773">
            <v>95.96</v>
          </cell>
        </row>
        <row r="3774">
          <cell r="A3774">
            <v>73586</v>
          </cell>
          <cell r="B3774" t="str">
            <v>CUSTO HORARIO PRODUTIVO DIURNO - TRATOR DE ESTEIRAS CATERPILLARD6D PS - 163 6A - 140 HP</v>
          </cell>
          <cell r="C3774" t="str">
            <v>CHP</v>
          </cell>
          <cell r="D3774">
            <v>173.2</v>
          </cell>
        </row>
        <row r="3775">
          <cell r="A3775">
            <v>73587</v>
          </cell>
          <cell r="B3775" t="str">
            <v>TRANSPORTE DE TUBOS DE PVC DN 350</v>
          </cell>
          <cell r="C3775" t="str">
            <v>M</v>
          </cell>
          <cell r="D3775">
            <v>0.67</v>
          </cell>
        </row>
        <row r="3776">
          <cell r="A3776">
            <v>73588</v>
          </cell>
          <cell r="B3776" t="str">
            <v>TRANSPORTE DE TUBOS DE PVC DN 300</v>
          </cell>
          <cell r="C3776" t="str">
            <v>M</v>
          </cell>
          <cell r="D3776">
            <v>0.45</v>
          </cell>
        </row>
        <row r="3777">
          <cell r="A3777">
            <v>73589</v>
          </cell>
          <cell r="B3777" t="str">
            <v>TRANSPORTE DE TUBOS DE PVC DN 250</v>
          </cell>
          <cell r="C3777" t="str">
            <v>M</v>
          </cell>
          <cell r="D3777">
            <v>0.31</v>
          </cell>
        </row>
        <row r="3778">
          <cell r="A3778">
            <v>73590</v>
          </cell>
          <cell r="B3778" t="str">
            <v>TRANSPORTE DE TUBOS DE PVC DN 200</v>
          </cell>
          <cell r="C3778" t="str">
            <v>M</v>
          </cell>
          <cell r="D3778">
            <v>0.19</v>
          </cell>
        </row>
        <row r="3779">
          <cell r="A3779">
            <v>73591</v>
          </cell>
          <cell r="B3779" t="str">
            <v>TRANSPORTE DE TUBOS DE PVC DN 150</v>
          </cell>
          <cell r="C3779" t="str">
            <v>M</v>
          </cell>
          <cell r="D3779">
            <v>0.12</v>
          </cell>
        </row>
        <row r="3780">
          <cell r="A3780">
            <v>73592</v>
          </cell>
          <cell r="B3780" t="str">
            <v>TRANSPORTE DE TUBOS DE PVC DN 125</v>
          </cell>
          <cell r="C3780" t="str">
            <v>M</v>
          </cell>
          <cell r="D3780">
            <v>0.1</v>
          </cell>
        </row>
        <row r="3781">
          <cell r="A3781">
            <v>73593</v>
          </cell>
          <cell r="B3781" t="str">
            <v>TRANSPORTE DE TUBOS DE PVC DN 100</v>
          </cell>
          <cell r="C3781" t="str">
            <v>M</v>
          </cell>
          <cell r="D3781">
            <v>0.18</v>
          </cell>
        </row>
        <row r="3782">
          <cell r="A3782">
            <v>73594</v>
          </cell>
          <cell r="B3782" t="str">
            <v>TRANSPORTE DE TUBOS DE PVC DN 75</v>
          </cell>
          <cell r="C3782" t="str">
            <v>M</v>
          </cell>
          <cell r="D3782">
            <v>0.14000000000000001</v>
          </cell>
        </row>
        <row r="3783">
          <cell r="A3783">
            <v>73595</v>
          </cell>
          <cell r="B3783" t="str">
            <v>TRANSPORTE DE TUBOS DE PVC DN 50</v>
          </cell>
          <cell r="C3783" t="str">
            <v>M</v>
          </cell>
          <cell r="D3783">
            <v>0.09</v>
          </cell>
        </row>
        <row r="3784">
          <cell r="A3784">
            <v>73596</v>
          </cell>
          <cell r="B3784" t="str">
            <v>TRANSPORTE DE TUBOS DE PVC DN 25</v>
          </cell>
          <cell r="C3784" t="str">
            <v>M</v>
          </cell>
          <cell r="D3784">
            <v>0.02</v>
          </cell>
        </row>
        <row r="3785">
          <cell r="A3785">
            <v>73597</v>
          </cell>
          <cell r="B3785" t="str">
            <v>TRANSPORTE DE TUBOS DE FERRO DUTIL DN 100</v>
          </cell>
          <cell r="C3785" t="str">
            <v>M</v>
          </cell>
          <cell r="D3785">
            <v>0.45</v>
          </cell>
        </row>
        <row r="3786">
          <cell r="A3786">
            <v>73598</v>
          </cell>
          <cell r="B3786" t="str">
            <v>TRANSPORTE DE TUBOS DE FERRO DUTIL DN 75</v>
          </cell>
          <cell r="C3786" t="str">
            <v>M</v>
          </cell>
          <cell r="D3786">
            <v>0.3</v>
          </cell>
        </row>
        <row r="3787">
          <cell r="A3787">
            <v>73599</v>
          </cell>
          <cell r="B3787" t="str">
            <v>ESCAVACAO MECANICA VALAS EM QUALQUER TIPO DE SOLO EXCETO ROCHA,PROF. 0&lt; H &lt; 4 M</v>
          </cell>
          <cell r="C3787" t="str">
            <v>M3</v>
          </cell>
          <cell r="D3787">
            <v>6.38</v>
          </cell>
        </row>
        <row r="3788">
          <cell r="A3788">
            <v>73601</v>
          </cell>
          <cell r="B3788" t="str">
            <v>GRUPO GERADOR TRANSPORTAVEL SOBRE RODAS 60/66KVA (CF) DIESEL 85CVEXCL OPERADOR</v>
          </cell>
          <cell r="C3788" t="str">
            <v>H</v>
          </cell>
          <cell r="D3788">
            <v>3.21</v>
          </cell>
        </row>
        <row r="3789">
          <cell r="A3789">
            <v>73602</v>
          </cell>
          <cell r="B3789" t="str">
            <v>EQUIPAMENTO P/LIMP E DESOBSTRUCAO GALERIAS ESG/AGUAS PLUV-CP- TIPOBUCKET MACHINE COMPLETA COM CACAMBA E 60 VARETAS - INCL OPERADOR</v>
          </cell>
          <cell r="C3789" t="str">
            <v>H</v>
          </cell>
          <cell r="D3789">
            <v>23.08</v>
          </cell>
        </row>
        <row r="3790">
          <cell r="A3790">
            <v>73617</v>
          </cell>
          <cell r="B3790" t="str">
            <v>ESCAVACAO MANUAL MAT 1A CAT A CEU ABERTO PROF ATE 0,50M C/REMOCAO ATE 1 DAM.</v>
          </cell>
          <cell r="C3790" t="str">
            <v>M2</v>
          </cell>
          <cell r="D3790">
            <v>16.46</v>
          </cell>
        </row>
        <row r="3791">
          <cell r="A3791">
            <v>73699</v>
          </cell>
          <cell r="B3791" t="str">
            <v>ESCAVACAO DE BASE ALARGADA DE TUBULAO PLANO, BASE ENTRE 4,50M E 7,50MDA COTA DE ARRASAMENTO, EM MAT. 1A CAT., A CEU ABERTO, EXCLUINDO CARGA, TRANSPORTE E DESCARGA DO MATERIAL ESCAVADO.</v>
          </cell>
          <cell r="C3791" t="str">
            <v>M3</v>
          </cell>
          <cell r="D3791">
            <v>19.7</v>
          </cell>
        </row>
        <row r="3792">
          <cell r="A3792">
            <v>73700</v>
          </cell>
          <cell r="B3792" t="str">
            <v>ESCAVACAO DE BASE ALARGADA DE TUBULAO PLANO, BASE ATE 4,50M DA COTA DEARRASAMENTO, EM MAT. 1A CAT., A CEU ABERTO, EXCLUINDO CARGA, TRANSPORTE E DESCARGA DO MATERIAL ESCAVADO.</v>
          </cell>
          <cell r="C3792" t="str">
            <v>M3</v>
          </cell>
          <cell r="D3792">
            <v>57.25</v>
          </cell>
        </row>
        <row r="3793">
          <cell r="A3793">
            <v>73701</v>
          </cell>
          <cell r="B3793" t="str">
            <v>ESCAVACAO DE FUSTE DE TUBULAO D=2,00M PLANO, BASE ENTRE 4,50M E 7,50MDA COTA DE ARRASAMENTO, C/CAMISA DE CONCRETO ARMADO, ESCAVAÇÃO EM MAT.1A CAT., EXCLUINDO MATERIAL, MAO DE OBRA, CONCRETO, FORMAS, ARMACAO,CARGA, TRANSPORTE E DESCARGA DO MATERIAL ESC</v>
          </cell>
          <cell r="C3793" t="str">
            <v>M</v>
          </cell>
          <cell r="D3793">
            <v>275.2</v>
          </cell>
        </row>
        <row r="3794">
          <cell r="A3794">
            <v>73702</v>
          </cell>
          <cell r="B3794" t="str">
            <v>ESCAVACAO DE FUSTE DE TUBULAO D=2,00M PLANO, BASE ATE 4,50M DA COTA DEARRASAMENTO, C/ CAMISA DE CONCRETO ARMADO, ESCAVAÇÃO EM MAT. 1A CAT.,EXCLUINDO MATERIAL, MAO DE OBRA, CONCRETO, FORMAS, ARMACAO, CARGA, TRANSPORTE E DESCARGA DO MATERIAL ESCAVADO E A</v>
          </cell>
          <cell r="C3794" t="str">
            <v>M</v>
          </cell>
          <cell r="D3794">
            <v>180.75</v>
          </cell>
        </row>
        <row r="3795">
          <cell r="A3795">
            <v>73703</v>
          </cell>
          <cell r="B3795" t="str">
            <v>ESCAVACAO DE FUSTE DE TUBULAO D=1,80M PLANO, BASE ENTRE 4,50M E 7,50MDA COTA DE ARRASAMENTO, C/CAMISA DE CONCRETO ARMADO, ESCAVAÇÃO EM MAT.1A CAT., EXCLUINDO MATERIAL, MAO DE OBRA, CONCRETO, FORMAS, ARMACAO,CARGA, TRANSPORTE E DESCARGA DO MATERIAL ESC</v>
          </cell>
          <cell r="C3795" t="str">
            <v>M</v>
          </cell>
          <cell r="D3795">
            <v>223.01</v>
          </cell>
        </row>
        <row r="3796">
          <cell r="A3796">
            <v>73704</v>
          </cell>
          <cell r="B3796" t="str">
            <v>ESCAVACAO DE FUSTE DE TUBULAO D=1,80M PLANO, BASE ATE 4,50M DA COTA DEARRASAMENTO, C/CAMISA DE CONCRETO ARMADO, ESCAVAÇÃO EM MAT. 1A CAT.,EXCLUINDO MATERIAL, MAO DE OBRA, CONCRETO, FORMAS, ARMACAO, CARGA, TRANSPORTE E DESCARGA DO MAT. ESCAVADO E ALARGA</v>
          </cell>
          <cell r="C3796" t="str">
            <v>M</v>
          </cell>
          <cell r="D3796">
            <v>146.54</v>
          </cell>
        </row>
        <row r="3797">
          <cell r="A3797">
            <v>73705</v>
          </cell>
          <cell r="B3797" t="str">
            <v>ESCAVACAO DE FUSTE DE TUBULAO D=1,60M PLANO, BASE ATE 4,50M DA COTA DEARRASAMENTO, C/CAMISA DE CONCRETO ARMADO, MAT. 1A CAT., EXCLUINDO MATERIAL, MAO DE OBRA, CONCRETO, FORMAS, ARMACAO, CARGA, TRANSPORTE E DESCARGA DO MATERIAL ESCAVADO E ALARGAMENTO DA</v>
          </cell>
          <cell r="C3797" t="str">
            <v>M</v>
          </cell>
          <cell r="D3797">
            <v>115.6</v>
          </cell>
        </row>
        <row r="3798">
          <cell r="A3798">
            <v>73706</v>
          </cell>
          <cell r="B3798" t="str">
            <v>ESCAVACAO DE FUSTE DE TUBULAO D=1,50M PLANO, BASE ENTRE 4,50M E 7,50MDA COTA DE ARRASAMENTO, C/CAMISA DE CONCRETO ARMADO, MAT. 1A CAT., EXCLUINDO MATERIAL, MAO DE OBRA, CONCRETO, FORMAS, ARMACAO, CARGA E DESCARGA DO MATERIAL ESCAVADO E ALARGAMENTO DA BA</v>
          </cell>
          <cell r="C3798" t="str">
            <v>M</v>
          </cell>
          <cell r="D3798">
            <v>154.72999999999999</v>
          </cell>
        </row>
        <row r="3799">
          <cell r="A3799">
            <v>73707</v>
          </cell>
          <cell r="B3799" t="str">
            <v>ESCAVACAO DE FUSTE DE TUBULAO D=1,40M PLANO, BASE ENTRE 4,50M E 7,50MDA COTA DE ARRASAMENTO, COM CAMISA DE CONCRETO ARMADO, ESCAVAÇÃO EM MAT. 1A CAT., EXCLUINDO MATERIAL, MAO DE OBRA, CONCRETO, FORMAS, ARMACAO, CARGA E DESCARGA DO MATERIAL ESCAVADO E AL</v>
          </cell>
          <cell r="C3799" t="str">
            <v>M</v>
          </cell>
          <cell r="D3799">
            <v>134.97999999999999</v>
          </cell>
        </row>
        <row r="3800">
          <cell r="A3800">
            <v>73708</v>
          </cell>
          <cell r="B3800" t="str">
            <v>ESCAVACAO DE FUSTE DE TUBULAO D=1,40M PLANO, BASE ATE 4,50M DA COTA DEARRASAMENTO, C/CAMISA DE CONCRETO ARMADO, ESCAVAÇÃO EM MAT. 1A CAT.,EXCLUINDO MATERIAL, MAO DE OBRA, CONCRETO, FORMAS, ARMACAO, CARGA E DESCARGA DO MAT ESCAVADO E ALARGAMENTO DA BASE</v>
          </cell>
          <cell r="C3800" t="str">
            <v>M</v>
          </cell>
          <cell r="D3800">
            <v>88.13</v>
          </cell>
        </row>
        <row r="3801">
          <cell r="A3801">
            <v>73709</v>
          </cell>
          <cell r="B3801" t="str">
            <v>GRUPO GERADOR ESTACIONARIO C/ALTERNADOR 125/145KVA (CI) DIESEL 165CVEXCL OPERADOR</v>
          </cell>
          <cell r="C3801" t="str">
            <v>H</v>
          </cell>
          <cell r="D3801">
            <v>4.7699999999999996</v>
          </cell>
        </row>
        <row r="3802">
          <cell r="A3802">
            <v>73710</v>
          </cell>
          <cell r="B3802" t="str">
            <v>BASE PARA PAVIMENTACAO COM BRITA GRADUADA, INCLUSIVE COMPACTACAO</v>
          </cell>
          <cell r="C3802" t="str">
            <v>M3</v>
          </cell>
          <cell r="D3802">
            <v>166.56</v>
          </cell>
        </row>
        <row r="3803">
          <cell r="A3803">
            <v>73711</v>
          </cell>
          <cell r="B3803" t="str">
            <v>BASE PARA PAVIMENTACAO COM BRITA CORRIDA, INCLUSIVE COMPACTACAO</v>
          </cell>
          <cell r="C3803" t="str">
            <v>M3</v>
          </cell>
          <cell r="D3803">
            <v>127.66</v>
          </cell>
        </row>
        <row r="3804">
          <cell r="A3804">
            <v>73712</v>
          </cell>
          <cell r="B3804" t="str">
            <v>EQUIPAMENTO ROTATIVO PARA DESOBSTRUCAO E LIMPEZA DE GALERIAS TP BUCKEMACHINE (CP) CONSIDERANDO APENAS A MANUTENCAO E MATERIAL DE OPERAÇÃO</v>
          </cell>
          <cell r="C3804" t="str">
            <v>H</v>
          </cell>
          <cell r="D3804">
            <v>13.22</v>
          </cell>
        </row>
        <row r="3805">
          <cell r="A3805">
            <v>73713</v>
          </cell>
          <cell r="B3805" t="str">
            <v>ARRASAMENTO DE TUBULAO DE CONCRETO D=1,00 A 1,20M. (INCLUI ENCARREGADO).</v>
          </cell>
          <cell r="C3805" t="str">
            <v>UN</v>
          </cell>
          <cell r="D3805">
            <v>285.82</v>
          </cell>
        </row>
        <row r="3806">
          <cell r="A3806">
            <v>73714</v>
          </cell>
          <cell r="B3806" t="str">
            <v>CAIXA PARA RALO C OM GRELHA FOFO 135 KG DE ALV TIJOLO MACICO (7X10X20)PAREDES DE UMA VEZ (0.20 M) DE 0.90X1.20X1.50 M (EXTERNA) COM ARGAMASSA 1:4 CIMENTO:AREIA, BASE CONC FCK=10 MPA, EXCLUSIVE ESCAVACAO E REATERRO.</v>
          </cell>
          <cell r="C3806" t="str">
            <v>UN</v>
          </cell>
          <cell r="D3806">
            <v>890.06</v>
          </cell>
        </row>
        <row r="3807">
          <cell r="A3807">
            <v>73715</v>
          </cell>
          <cell r="B3807" t="str">
            <v>PINTURA VERNIZ TIPO GOMA LACA DISSOLVIDO EM ALCOOL</v>
          </cell>
          <cell r="C3807" t="str">
            <v>M2</v>
          </cell>
          <cell r="D3807">
            <v>29.34</v>
          </cell>
        </row>
        <row r="3808">
          <cell r="A3808">
            <v>73716</v>
          </cell>
          <cell r="B3808" t="str">
            <v>ESCORAMENTO DE PONTILHOES, PONTES VIADUTO CONC.ARMADO C/MAD LEI, PINHO3A APROVEITANDO 30% MADEIRA</v>
          </cell>
          <cell r="C3808" t="str">
            <v>M3</v>
          </cell>
          <cell r="D3808">
            <v>67.430000000000007</v>
          </cell>
        </row>
        <row r="3809">
          <cell r="A3809">
            <v>73717</v>
          </cell>
          <cell r="B3809" t="str">
            <v>ESCORAMENTO FORMAS 4,00 A 5,00M</v>
          </cell>
          <cell r="C3809" t="str">
            <v>M3</v>
          </cell>
          <cell r="D3809">
            <v>10.210000000000001</v>
          </cell>
        </row>
        <row r="3810">
          <cell r="A3810">
            <v>73718</v>
          </cell>
          <cell r="B3810" t="str">
            <v>ASSENTAMENTO DE TUBOS DE CONCRETO DIAMETRO = 1500MM, SIMPLES OU ARMADO, JUNTA EM ARGAMASSA 1:3 CIMENTO:AREIA</v>
          </cell>
          <cell r="C3810" t="str">
            <v>M</v>
          </cell>
          <cell r="D3810">
            <v>160.62</v>
          </cell>
        </row>
        <row r="3811">
          <cell r="A3811">
            <v>73719</v>
          </cell>
          <cell r="B3811" t="str">
            <v>ASSENTAMENTO DE TUBOS DE CONCRETO DIAMETRO = 1200MM, SIMPLES OU ARMADO, JUNTA EM ARGAMASSA 1:3 CIMENTO:AREIA</v>
          </cell>
          <cell r="C3811" t="str">
            <v>M</v>
          </cell>
          <cell r="D3811">
            <v>102.94</v>
          </cell>
        </row>
        <row r="3812">
          <cell r="A3812">
            <v>73720</v>
          </cell>
          <cell r="B3812" t="str">
            <v>ASSENTAMENTO DE TUBOS DE CONCRETO DIAMETRO = 800MM, SIMPLES OU ARMADO,JUNTA EM ARGAMASSA 1:3 CIMENTO:AREIA</v>
          </cell>
          <cell r="C3812" t="str">
            <v>M</v>
          </cell>
          <cell r="D3812">
            <v>55.13</v>
          </cell>
        </row>
        <row r="3813">
          <cell r="A3813">
            <v>73721</v>
          </cell>
          <cell r="B3813" t="str">
            <v>ASSENTAMENTO DE TUBOS DE CONCRETO DIAMETRO = 1000MM, SIMPLES OU ARMADO, JUNTA EM ARGAMASSA 1:3 CIMENTO:AREIA</v>
          </cell>
          <cell r="C3813" t="str">
            <v>M</v>
          </cell>
          <cell r="D3813">
            <v>82.71</v>
          </cell>
        </row>
        <row r="3814">
          <cell r="A3814">
            <v>73722</v>
          </cell>
          <cell r="B3814" t="str">
            <v>ASSENTAMENTO DE TUBOS DE CONCRETO DIAMETRO = 600MM, SIMPLES OU ARMADO,JUNTA EM ARGAMASSA 1:3 CIMENTO:AREIA</v>
          </cell>
          <cell r="C3814" t="str">
            <v>M</v>
          </cell>
          <cell r="D3814">
            <v>26.56</v>
          </cell>
        </row>
        <row r="3815">
          <cell r="A3815">
            <v>73723</v>
          </cell>
          <cell r="B3815" t="str">
            <v>ASSENTAMENTO DE TUBOS DE CONCRETO DIAMETRO = 500MM, SIMPLES OU ARMADO,JUNTA EM ARGAMASSA 1:3 CIMENTO:AREIA</v>
          </cell>
          <cell r="C3815" t="str">
            <v>M</v>
          </cell>
          <cell r="D3815">
            <v>20.7</v>
          </cell>
        </row>
        <row r="3816">
          <cell r="A3816">
            <v>73724</v>
          </cell>
          <cell r="B3816" t="str">
            <v>ASSENTAMENTO DE TUBOS DE CONCRETO DIAMETRO = 400MM, SIMPLES OU ARMADO,JUNTA EM ARGAMASSA 1:3 CIMENTO:AREIA</v>
          </cell>
          <cell r="C3816" t="str">
            <v>M</v>
          </cell>
          <cell r="D3816">
            <v>13.65</v>
          </cell>
        </row>
        <row r="3817">
          <cell r="A3817">
            <v>73725</v>
          </cell>
          <cell r="B3817" t="str">
            <v>ASSENTAMENTO SIMPLES DE TUBOS DE CERÂMICA COM JUNTA ARGAMASSADA - DN 400 MM</v>
          </cell>
          <cell r="C3817" t="str">
            <v>M</v>
          </cell>
          <cell r="D3817">
            <v>14.08</v>
          </cell>
        </row>
        <row r="3818">
          <cell r="A3818">
            <v>73726</v>
          </cell>
          <cell r="B3818" t="str">
            <v>ASSENTAMENTO SIMPLES DE TUBOS DE CERÂMICA COM JUNTA ARGAMASSADA - DN 375 MM</v>
          </cell>
          <cell r="C3818" t="str">
            <v>M</v>
          </cell>
          <cell r="D3818">
            <v>11.72</v>
          </cell>
        </row>
        <row r="3819">
          <cell r="A3819">
            <v>73727</v>
          </cell>
          <cell r="B3819" t="str">
            <v>ASSENTAMENTO DE MANILHAS E CONEXOES CERAMICAS DIAMETRO = 300MM, JUNTAEM ARGAMASSA 1:3 CIMENTO:AREIA</v>
          </cell>
          <cell r="C3819" t="str">
            <v>M</v>
          </cell>
          <cell r="D3819">
            <v>8.5399999999999991</v>
          </cell>
        </row>
        <row r="3820">
          <cell r="A3820">
            <v>73728</v>
          </cell>
          <cell r="B3820" t="str">
            <v>ASSENTAMENTO DE MANILHAS E CONEXOES CERAMICAS DIAMETRO = 250MM, JUNTAEM ARGAMASSA 1:3 CIMENTO:AREIA</v>
          </cell>
          <cell r="C3820" t="str">
            <v>M</v>
          </cell>
          <cell r="D3820">
            <v>7.77</v>
          </cell>
        </row>
        <row r="3821">
          <cell r="A3821">
            <v>73729</v>
          </cell>
          <cell r="B3821" t="str">
            <v>ASSENTAMENTO DE MANILHAS E CONEXOES CERAMICAS DIAMETRO = 200MM, JUNTAEM ARGAMASSA 1:3 CIMENTO:AREIA</v>
          </cell>
          <cell r="C3821" t="str">
            <v>M</v>
          </cell>
          <cell r="D3821">
            <v>5.7</v>
          </cell>
        </row>
        <row r="3822">
          <cell r="A3822">
            <v>73730</v>
          </cell>
          <cell r="B3822" t="str">
            <v>ASSENTAMENTO DE TUBOS DE CONCRETO DIAMETRO = 300MM, SIMPLES OU ARMADO,JUNTA EM ARGAMASSA 1:3 CIMENTO:AREIA</v>
          </cell>
          <cell r="C3822" t="str">
            <v>M</v>
          </cell>
          <cell r="D3822">
            <v>9.6</v>
          </cell>
        </row>
        <row r="3823">
          <cell r="A3823">
            <v>73731</v>
          </cell>
          <cell r="B3823" t="str">
            <v>ASSENTAMENTO DE MANILHAS E CONEXOES CERAMICAS, DIAMETRO = 100MM, JUNTAEM ARGAMASSA, 1:3 CIMENTO:AREIA</v>
          </cell>
          <cell r="C3823" t="str">
            <v>M</v>
          </cell>
          <cell r="D3823">
            <v>3.26</v>
          </cell>
        </row>
        <row r="3824">
          <cell r="A3824">
            <v>73732</v>
          </cell>
          <cell r="B3824" t="str">
            <v>DESFORMA DE ESTRUTURAS, ALT. OU PROFUND. MAIOR QUE 1,50M</v>
          </cell>
          <cell r="C3824" t="str">
            <v>M2</v>
          </cell>
          <cell r="D3824">
            <v>14.9</v>
          </cell>
        </row>
        <row r="3825">
          <cell r="A3825" t="str">
            <v>SERP</v>
          </cell>
          <cell r="B3825" t="str">
            <v>SERVICOS PRELIMINARES</v>
          </cell>
          <cell r="C3825">
            <v>0</v>
          </cell>
          <cell r="D3825">
            <v>0</v>
          </cell>
        </row>
        <row r="3826">
          <cell r="A3826">
            <v>10</v>
          </cell>
          <cell r="B3826" t="str">
            <v>PREPARO DO TERRENO</v>
          </cell>
          <cell r="C3826">
            <v>0</v>
          </cell>
          <cell r="D3826">
            <v>0</v>
          </cell>
        </row>
        <row r="3827">
          <cell r="A3827">
            <v>73671</v>
          </cell>
          <cell r="B3827" t="str">
            <v>DESMATAMENTO DE ARVORES ENTRE 0,15M E 0,30M DE DIAMETRO INCLUSIVEDESTOCAMENTO E LIMPEZA DO TERRENO, UTILIZANDO TRATOR DE ESTEIRAS. (ENCARREGADO INCLUSO)</v>
          </cell>
          <cell r="C3827" t="str">
            <v>UN</v>
          </cell>
          <cell r="D3827">
            <v>3.38</v>
          </cell>
        </row>
        <row r="3828">
          <cell r="A3828">
            <v>73672</v>
          </cell>
          <cell r="B3828" t="str">
            <v>LIMPEZA MECANIZADA DE TERRENO, INCLUSIVE RETIRADA DE ARVORE ENTRE 0,05M E 0,15M DE DIAMETRO</v>
          </cell>
          <cell r="C3828" t="str">
            <v>M2</v>
          </cell>
          <cell r="D3828">
            <v>0.36</v>
          </cell>
        </row>
        <row r="3829">
          <cell r="A3829">
            <v>73822</v>
          </cell>
          <cell r="B3829" t="str">
            <v>LIMPEZA DE TERRENO - ROCADA</v>
          </cell>
          <cell r="C3829">
            <v>0</v>
          </cell>
          <cell r="D3829">
            <v>0</v>
          </cell>
        </row>
        <row r="3830">
          <cell r="A3830" t="str">
            <v>73822/001</v>
          </cell>
          <cell r="B3830" t="str">
            <v>LIMPEZA DE TERRENO - ROÇADA DENSA (COM PEQUENOS ARBUSTOS)</v>
          </cell>
          <cell r="C3830" t="str">
            <v>M2</v>
          </cell>
          <cell r="D3830">
            <v>2.06</v>
          </cell>
        </row>
        <row r="3831">
          <cell r="A3831" t="str">
            <v>73822/002</v>
          </cell>
          <cell r="B3831" t="str">
            <v>LIMPEZA DE TERRENO - RASPAGEM MECANIZADA (MOTONIVELADORA) DE CAMADA VEGETAL</v>
          </cell>
          <cell r="C3831" t="str">
            <v>M2</v>
          </cell>
          <cell r="D3831">
            <v>0.47</v>
          </cell>
        </row>
        <row r="3832">
          <cell r="A3832">
            <v>73859</v>
          </cell>
          <cell r="B3832" t="str">
            <v>DESMATAMENTO / LIMPEZA</v>
          </cell>
          <cell r="C3832">
            <v>0</v>
          </cell>
          <cell r="D3832">
            <v>0</v>
          </cell>
        </row>
        <row r="3833">
          <cell r="A3833" t="str">
            <v>73859/001</v>
          </cell>
          <cell r="B3833" t="str">
            <v>DESMATAMENTO/LIMPEZA TERRENOS C/EQUIP MECAN(TRATOR:1000M2/H)</v>
          </cell>
          <cell r="C3833" t="str">
            <v>M2</v>
          </cell>
          <cell r="D3833">
            <v>0.22</v>
          </cell>
        </row>
        <row r="3834">
          <cell r="A3834" t="str">
            <v>73859/002</v>
          </cell>
          <cell r="B3834" t="str">
            <v>CAPINA MANUAL EM SERVICOS RODOVIARIOS</v>
          </cell>
          <cell r="C3834" t="str">
            <v>M2</v>
          </cell>
          <cell r="D3834">
            <v>0.55000000000000004</v>
          </cell>
        </row>
        <row r="3835">
          <cell r="A3835">
            <v>73871</v>
          </cell>
          <cell r="B3835" t="str">
            <v>DESTOCAMENTOS</v>
          </cell>
          <cell r="C3835">
            <v>0</v>
          </cell>
          <cell r="D3835">
            <v>0</v>
          </cell>
        </row>
        <row r="3836">
          <cell r="A3836" t="str">
            <v>73871/001</v>
          </cell>
          <cell r="B3836" t="str">
            <v>DESTOCA ARVORE PORTE MEDIO/RAIZ PROFUNDA S/REMOCAO/AUX MECAN</v>
          </cell>
          <cell r="C3836" t="str">
            <v>UN</v>
          </cell>
          <cell r="D3836">
            <v>85.03</v>
          </cell>
        </row>
        <row r="3837">
          <cell r="A3837" t="str">
            <v>73871/002</v>
          </cell>
          <cell r="B3837" t="str">
            <v>DESTOCAMENTO MECANICO DE TOCOS D&lt;=30CM</v>
          </cell>
          <cell r="C3837" t="str">
            <v>UN</v>
          </cell>
          <cell r="D3837">
            <v>28.02</v>
          </cell>
        </row>
        <row r="3838">
          <cell r="A3838" t="str">
            <v>73871/003</v>
          </cell>
          <cell r="B3838" t="str">
            <v>DESTOCAMENTO MECANICO DE TOCOS D=30 A 50CM</v>
          </cell>
          <cell r="C3838" t="str">
            <v>UN</v>
          </cell>
          <cell r="D3838">
            <v>50.14</v>
          </cell>
        </row>
        <row r="3839">
          <cell r="A3839" t="str">
            <v>73871/004</v>
          </cell>
          <cell r="B3839" t="str">
            <v>DESTOCAMENTO MECANICO DE TOCOS D&gt;50CM</v>
          </cell>
          <cell r="C3839" t="str">
            <v>UN</v>
          </cell>
          <cell r="D3839">
            <v>83.94</v>
          </cell>
        </row>
        <row r="3840">
          <cell r="A3840">
            <v>11</v>
          </cell>
          <cell r="B3840" t="str">
            <v>TRANSITO E SEGURANCA</v>
          </cell>
          <cell r="C3840">
            <v>0</v>
          </cell>
          <cell r="D3840">
            <v>0</v>
          </cell>
        </row>
        <row r="3841">
          <cell r="A3841">
            <v>74220</v>
          </cell>
          <cell r="B3841" t="str">
            <v>TAPUME DE VEDACAO</v>
          </cell>
          <cell r="C3841">
            <v>0</v>
          </cell>
          <cell r="D3841">
            <v>0</v>
          </cell>
        </row>
        <row r="3842">
          <cell r="A3842" t="str">
            <v>74220/001</v>
          </cell>
          <cell r="B3842" t="str">
            <v>TAPUME DE CHAPA DE MADEIRA COMPENSADA (6MM) - PINTURA A CAL- APROVEITAMENTO 2 X</v>
          </cell>
          <cell r="C3842" t="str">
            <v>M2</v>
          </cell>
          <cell r="D3842">
            <v>27.82</v>
          </cell>
        </row>
        <row r="3843">
          <cell r="A3843">
            <v>74221</v>
          </cell>
          <cell r="B3843" t="str">
            <v>SINALIZACAO DE TRANSITO</v>
          </cell>
          <cell r="C3843">
            <v>0</v>
          </cell>
          <cell r="D3843">
            <v>0</v>
          </cell>
        </row>
        <row r="3844">
          <cell r="A3844" t="str">
            <v>74221/001</v>
          </cell>
          <cell r="B3844" t="str">
            <v>SINALIZACAO DE TRANSITO - NOTURNA</v>
          </cell>
          <cell r="C3844" t="str">
            <v>M</v>
          </cell>
          <cell r="D3844">
            <v>1.23</v>
          </cell>
        </row>
        <row r="3845">
          <cell r="A3845">
            <v>12</v>
          </cell>
          <cell r="B3845" t="str">
            <v>ACESSOS/PASSADICOS</v>
          </cell>
          <cell r="C3845">
            <v>0</v>
          </cell>
          <cell r="D3845">
            <v>0</v>
          </cell>
        </row>
        <row r="3846">
          <cell r="A3846">
            <v>74219</v>
          </cell>
          <cell r="B3846" t="str">
            <v>PASSADICOS E TRAVESSIAS - MONTAGEM, MANUTENCAO E REMOCAO</v>
          </cell>
          <cell r="C3846">
            <v>0</v>
          </cell>
          <cell r="D3846">
            <v>0</v>
          </cell>
        </row>
        <row r="3847">
          <cell r="A3847" t="str">
            <v>74219/001</v>
          </cell>
          <cell r="B3847" t="str">
            <v>PASSADICOS DE MADEIRA PARA PEDESTRES</v>
          </cell>
          <cell r="C3847" t="str">
            <v>M2</v>
          </cell>
          <cell r="D3847">
            <v>33.340000000000003</v>
          </cell>
        </row>
        <row r="3848">
          <cell r="A3848" t="str">
            <v>74219/002</v>
          </cell>
          <cell r="B3848" t="str">
            <v>TRAVESSIA DE MADEIRA PARA VEICULOS</v>
          </cell>
          <cell r="C3848" t="str">
            <v>M2</v>
          </cell>
          <cell r="D3848">
            <v>27.95</v>
          </cell>
        </row>
        <row r="3849">
          <cell r="A3849">
            <v>13</v>
          </cell>
          <cell r="B3849" t="str">
            <v>SUSTENTACOES DIVERSAS</v>
          </cell>
          <cell r="C3849">
            <v>0</v>
          </cell>
          <cell r="D3849">
            <v>0</v>
          </cell>
        </row>
        <row r="3850">
          <cell r="A3850">
            <v>73875</v>
          </cell>
          <cell r="B3850" t="str">
            <v>LOCACAO DE ANDAIMES</v>
          </cell>
          <cell r="C3850">
            <v>0</v>
          </cell>
          <cell r="D3850">
            <v>0</v>
          </cell>
        </row>
        <row r="3851">
          <cell r="A3851" t="str">
            <v>73875/001</v>
          </cell>
          <cell r="B3851" t="str">
            <v>LOCACAO DE ANDAIME METALICO TUBULAR TIPO TORRE</v>
          </cell>
          <cell r="C3851" t="str">
            <v>M/MES</v>
          </cell>
          <cell r="D3851">
            <v>14.43</v>
          </cell>
        </row>
        <row r="3852">
          <cell r="A3852">
            <v>14</v>
          </cell>
          <cell r="B3852" t="str">
            <v>DEMOLICOES/RETIRADAS</v>
          </cell>
          <cell r="C3852">
            <v>0</v>
          </cell>
          <cell r="D3852">
            <v>0</v>
          </cell>
        </row>
        <row r="3853">
          <cell r="A3853">
            <v>72208</v>
          </cell>
          <cell r="B3853" t="str">
            <v>CARGA MECANIZADA E REMOCAO E ENTULHO COM TRANSPORTE ATE 1KM</v>
          </cell>
          <cell r="C3853" t="str">
            <v>M3</v>
          </cell>
          <cell r="D3853">
            <v>2.58</v>
          </cell>
        </row>
        <row r="3854">
          <cell r="A3854">
            <v>72209</v>
          </cell>
          <cell r="B3854" t="str">
            <v>CARGA MANUAL E REMOCAO E ENTULHO COM TRANSPORTE ATE 1KM EM CAMINHAO BASCULANTE 8 M3</v>
          </cell>
          <cell r="C3854" t="str">
            <v>M3</v>
          </cell>
          <cell r="D3854">
            <v>9.42</v>
          </cell>
        </row>
        <row r="3855">
          <cell r="A3855">
            <v>72210</v>
          </cell>
          <cell r="B3855" t="str">
            <v>DESTOCAMENTO DE TRONCOS COM DIAMETRO DE 10CM ATE 30CM, INCLUSIVE REMOCAO DE RAIZES</v>
          </cell>
          <cell r="C3855" t="str">
            <v>UN</v>
          </cell>
          <cell r="D3855">
            <v>14.56</v>
          </cell>
        </row>
        <row r="3856">
          <cell r="A3856">
            <v>72211</v>
          </cell>
          <cell r="B3856" t="str">
            <v>DESTOCAMENTO DE TRONCOS COM DIAMETRO DE 30CM ATE 50CM, INCLUSIVE REMOCAO DE RAIZES</v>
          </cell>
          <cell r="C3856" t="str">
            <v>UN</v>
          </cell>
          <cell r="D3856">
            <v>40.479999999999997</v>
          </cell>
        </row>
        <row r="3857">
          <cell r="A3857">
            <v>72212</v>
          </cell>
          <cell r="B3857" t="str">
            <v>DESTOCAMENTO DE TRONCOS COM DIAMETRO MAIOR DO QUE 50CM, INCLUSIVE REMOCAO DE RAIZES</v>
          </cell>
          <cell r="C3857" t="str">
            <v>UN</v>
          </cell>
          <cell r="D3857">
            <v>48.23</v>
          </cell>
        </row>
        <row r="3858">
          <cell r="A3858">
            <v>72214</v>
          </cell>
          <cell r="B3858" t="str">
            <v>DEMOLICAO DE ALVENARIA ESTRUTURAL DE BLOCOS VAZADOS DE CONCRETO</v>
          </cell>
          <cell r="C3858" t="str">
            <v>M3</v>
          </cell>
          <cell r="D3858">
            <v>27.43</v>
          </cell>
        </row>
        <row r="3859">
          <cell r="A3859">
            <v>72215</v>
          </cell>
          <cell r="B3859" t="str">
            <v>DEMOLICAO DE ALVENARIA DE ELEMENTOS CERAMICOS VAZADOS</v>
          </cell>
          <cell r="C3859" t="str">
            <v>M3</v>
          </cell>
          <cell r="D3859">
            <v>17.14</v>
          </cell>
        </row>
        <row r="3860">
          <cell r="A3860">
            <v>72216</v>
          </cell>
          <cell r="B3860" t="str">
            <v>DEMOLICAO DE VERGAS, CINTAS E PILARETES DE CONCRETO</v>
          </cell>
          <cell r="C3860" t="str">
            <v>M3</v>
          </cell>
          <cell r="D3860">
            <v>89.14</v>
          </cell>
        </row>
        <row r="3861">
          <cell r="A3861">
            <v>72217</v>
          </cell>
          <cell r="B3861" t="str">
            <v>DEMOLICAO DE PLACAS DIVISORIAS DE GRANILITE</v>
          </cell>
          <cell r="C3861" t="str">
            <v>M2</v>
          </cell>
          <cell r="D3861">
            <v>3.43</v>
          </cell>
        </row>
        <row r="3862">
          <cell r="A3862">
            <v>72218</v>
          </cell>
          <cell r="B3862" t="str">
            <v>DEMOLICAO DE DIVISORIAS EM CHAPAS OU TABUAS, INCLUSIVE DEMOLICAO DE ENTARUGAMENTO</v>
          </cell>
          <cell r="C3862" t="str">
            <v>M2</v>
          </cell>
          <cell r="D3862">
            <v>2.74</v>
          </cell>
        </row>
        <row r="3863">
          <cell r="A3863">
            <v>72219</v>
          </cell>
          <cell r="B3863" t="str">
            <v>DEMOLICAO DE ALVENARIA DE BLOCOS DE PEDRA NATURAL</v>
          </cell>
          <cell r="C3863" t="str">
            <v>M3</v>
          </cell>
          <cell r="D3863">
            <v>44.57</v>
          </cell>
        </row>
        <row r="3864">
          <cell r="A3864">
            <v>72220</v>
          </cell>
          <cell r="B3864" t="str">
            <v>RETIRADA DE ALVENARIA DE TIJOLOS DE VIDRO</v>
          </cell>
          <cell r="C3864" t="str">
            <v>M2</v>
          </cell>
          <cell r="D3864">
            <v>6.86</v>
          </cell>
        </row>
        <row r="3865">
          <cell r="A3865">
            <v>72221</v>
          </cell>
          <cell r="B3865" t="str">
            <v>RETIRADA DE PLACAS DIVISORIAS DE GRANILITE</v>
          </cell>
          <cell r="C3865" t="str">
            <v>M2</v>
          </cell>
          <cell r="D3865">
            <v>6.86</v>
          </cell>
        </row>
        <row r="3866">
          <cell r="A3866">
            <v>72222</v>
          </cell>
          <cell r="B3866" t="str">
            <v>RETIRADAS DE DIVISORIAS EM CHAPAS OU TABUAS, SEM RETIRADA DO ENTARUGAMENTO</v>
          </cell>
          <cell r="C3866" t="str">
            <v>M2</v>
          </cell>
          <cell r="D3866">
            <v>3.6</v>
          </cell>
        </row>
        <row r="3867">
          <cell r="A3867">
            <v>72223</v>
          </cell>
          <cell r="B3867" t="str">
            <v>RETIRADAS DE DIVISORIAS EM CHAPAS OU TABUAS, COM RETIRADA DO ENTARUGAMENTO</v>
          </cell>
          <cell r="C3867" t="str">
            <v>M2</v>
          </cell>
          <cell r="D3867">
            <v>7.2</v>
          </cell>
        </row>
        <row r="3868">
          <cell r="A3868">
            <v>72224</v>
          </cell>
          <cell r="B3868" t="str">
            <v>DEMOLICAO DE TELHAS CERAMICAS OU DE VIDRO</v>
          </cell>
          <cell r="C3868" t="str">
            <v>M2</v>
          </cell>
          <cell r="D3868">
            <v>4.1100000000000003</v>
          </cell>
        </row>
        <row r="3869">
          <cell r="A3869">
            <v>72225</v>
          </cell>
          <cell r="B3869" t="str">
            <v>DEMOLICAO DE TELHAS ONDULADAS</v>
          </cell>
          <cell r="C3869" t="str">
            <v>M2</v>
          </cell>
          <cell r="D3869">
            <v>1.71</v>
          </cell>
        </row>
        <row r="3870">
          <cell r="A3870">
            <v>72226</v>
          </cell>
          <cell r="B3870" t="str">
            <v>RETIRADA DE ESTRUTURA DE MADEIRA PONTALETEADA PARA TELHAS CERAMICAS OUDE VIDRO</v>
          </cell>
          <cell r="C3870" t="str">
            <v>M2</v>
          </cell>
          <cell r="D3870">
            <v>4.76</v>
          </cell>
        </row>
        <row r="3871">
          <cell r="A3871">
            <v>72227</v>
          </cell>
          <cell r="B3871" t="str">
            <v>RETIRADA DE ESTRUTURA DE MADEIRA PONTALETEADA PARA TELHAS ONDULADAS</v>
          </cell>
          <cell r="C3871" t="str">
            <v>M2</v>
          </cell>
          <cell r="D3871">
            <v>3.17</v>
          </cell>
        </row>
        <row r="3872">
          <cell r="A3872">
            <v>72228</v>
          </cell>
          <cell r="B3872" t="str">
            <v>RETIRADA DE ESTRUTURA DE MADEIRA COM TESOURAS PARA TELHAS CERAMICAS OUDE VIDRO</v>
          </cell>
          <cell r="C3872" t="str">
            <v>M2</v>
          </cell>
          <cell r="D3872">
            <v>7.93</v>
          </cell>
        </row>
        <row r="3873">
          <cell r="A3873">
            <v>72229</v>
          </cell>
          <cell r="B3873" t="str">
            <v>RETIRADA DE ESTRUTURA DE MADEIRA COM TESOURAS PARA TELHAS ONDULADAS</v>
          </cell>
          <cell r="C3873" t="str">
            <v>M2</v>
          </cell>
          <cell r="D3873">
            <v>6.34</v>
          </cell>
        </row>
        <row r="3874">
          <cell r="A3874">
            <v>72230</v>
          </cell>
          <cell r="B3874" t="str">
            <v>RETIRADA DE TELHAS DE CERAMICAS OU DE VIDRO</v>
          </cell>
          <cell r="C3874" t="str">
            <v>M2</v>
          </cell>
          <cell r="D3874">
            <v>3.43</v>
          </cell>
        </row>
        <row r="3875">
          <cell r="A3875">
            <v>72231</v>
          </cell>
          <cell r="B3875" t="str">
            <v>RETIRADA DE TELHAS ONDULADAS</v>
          </cell>
          <cell r="C3875" t="str">
            <v>M2</v>
          </cell>
          <cell r="D3875">
            <v>2.4</v>
          </cell>
        </row>
        <row r="3876">
          <cell r="A3876">
            <v>72232</v>
          </cell>
          <cell r="B3876" t="str">
            <v>RETIRADA DE CUMEEIRAS CERAMICAS</v>
          </cell>
          <cell r="C3876" t="str">
            <v>M</v>
          </cell>
          <cell r="D3876">
            <v>2.06</v>
          </cell>
        </row>
        <row r="3877">
          <cell r="A3877">
            <v>72233</v>
          </cell>
          <cell r="B3877" t="str">
            <v>RETIRADA DE CUMEEIRAS EM ALUMINIO</v>
          </cell>
          <cell r="C3877" t="str">
            <v>M</v>
          </cell>
          <cell r="D3877">
            <v>1.37</v>
          </cell>
        </row>
        <row r="3878">
          <cell r="A3878">
            <v>72234</v>
          </cell>
          <cell r="B3878" t="str">
            <v>DEMOLICAO DE FORRO DE GESSO</v>
          </cell>
          <cell r="C3878" t="str">
            <v>M2</v>
          </cell>
          <cell r="D3878">
            <v>2.06</v>
          </cell>
        </row>
        <row r="3879">
          <cell r="A3879">
            <v>72235</v>
          </cell>
          <cell r="B3879" t="str">
            <v>DEMOLICAO DE ENTARUGAMENTO DE FORRO</v>
          </cell>
          <cell r="C3879" t="str">
            <v>M2</v>
          </cell>
          <cell r="D3879">
            <v>2.74</v>
          </cell>
        </row>
        <row r="3880">
          <cell r="A3880">
            <v>72236</v>
          </cell>
          <cell r="B3880" t="str">
            <v>RETIRADA DE FORRO DE MADEIRA EM TABUAS</v>
          </cell>
          <cell r="C3880" t="str">
            <v>M2</v>
          </cell>
          <cell r="D3880">
            <v>5.23</v>
          </cell>
        </row>
        <row r="3881">
          <cell r="A3881">
            <v>72237</v>
          </cell>
          <cell r="B3881" t="str">
            <v>RETIRADA DE ENTARUGAMENTO DE FORRO</v>
          </cell>
          <cell r="C3881" t="str">
            <v>M2</v>
          </cell>
          <cell r="D3881">
            <v>6.34</v>
          </cell>
        </row>
        <row r="3882">
          <cell r="A3882">
            <v>72238</v>
          </cell>
          <cell r="B3882" t="str">
            <v>RETIRADA DE FORRO EM REGUAS DE PVC, INCLUSIVE RETIRADA DE PERFIS</v>
          </cell>
          <cell r="C3882" t="str">
            <v>M2</v>
          </cell>
          <cell r="D3882">
            <v>3.17</v>
          </cell>
        </row>
        <row r="3883">
          <cell r="A3883">
            <v>72239</v>
          </cell>
          <cell r="B3883" t="str">
            <v>RETIRADA DE TACOS DE MADEIRA</v>
          </cell>
          <cell r="C3883" t="str">
            <v>M2</v>
          </cell>
          <cell r="D3883">
            <v>2.38</v>
          </cell>
        </row>
        <row r="3884">
          <cell r="A3884">
            <v>72240</v>
          </cell>
          <cell r="B3884" t="str">
            <v>RETIRADA DE ASSOALHO DE MADEIRA, EXCLUSIVE RETIRADA DE VIGAMENTO</v>
          </cell>
          <cell r="C3884" t="str">
            <v>M2</v>
          </cell>
          <cell r="D3884">
            <v>11.36</v>
          </cell>
        </row>
        <row r="3885">
          <cell r="A3885">
            <v>72241</v>
          </cell>
          <cell r="B3885" t="str">
            <v>RETIRADA DE ASSOALHO DE MADEIRA, INCLUSIVE RETIRADA DE VIGAMENTO</v>
          </cell>
          <cell r="C3885" t="str">
            <v>M2</v>
          </cell>
          <cell r="D3885">
            <v>13.63</v>
          </cell>
        </row>
        <row r="3886">
          <cell r="A3886">
            <v>72242</v>
          </cell>
          <cell r="B3886" t="str">
            <v>RETIRADA DE RODAPES DE MADEIRA, INCLUSIVE RETIRADA DE CORDAO</v>
          </cell>
          <cell r="C3886" t="str">
            <v>M2</v>
          </cell>
          <cell r="D3886">
            <v>2.42</v>
          </cell>
        </row>
        <row r="3887">
          <cell r="A3887">
            <v>73616</v>
          </cell>
          <cell r="B3887" t="str">
            <v>DEMOLICAO DE CONCRETO SIMPLES</v>
          </cell>
          <cell r="C3887" t="str">
            <v>M3</v>
          </cell>
          <cell r="D3887">
            <v>100.85</v>
          </cell>
        </row>
        <row r="3888">
          <cell r="A3888">
            <v>73801</v>
          </cell>
          <cell r="B3888" t="str">
            <v>DEMOLICAO MANUAL DE PISO / CONTRAPISO</v>
          </cell>
          <cell r="C3888">
            <v>0</v>
          </cell>
          <cell r="D3888">
            <v>0</v>
          </cell>
        </row>
        <row r="3889">
          <cell r="A3889" t="str">
            <v>73801/001</v>
          </cell>
          <cell r="B3889" t="str">
            <v>DEMOLICAO DE PISO DE ALTA RESISTENCIA</v>
          </cell>
          <cell r="C3889" t="str">
            <v>M2</v>
          </cell>
          <cell r="D3889">
            <v>10.29</v>
          </cell>
        </row>
        <row r="3890">
          <cell r="A3890" t="str">
            <v>73801/002</v>
          </cell>
          <cell r="B3890" t="str">
            <v>DEMOLICAO DE CAMADA DE ASSENTAMENTO/CONTRAPISO COM USO DE PONTEIRO, ESPESSURA ATE 4CM</v>
          </cell>
          <cell r="C3890" t="str">
            <v>M2</v>
          </cell>
          <cell r="D3890">
            <v>10.29</v>
          </cell>
        </row>
        <row r="3891">
          <cell r="A3891">
            <v>73802</v>
          </cell>
          <cell r="B3891" t="str">
            <v>DEMOLICAO MANUAL DE REVESTIMENTOS EM PAREDES</v>
          </cell>
          <cell r="C3891">
            <v>0</v>
          </cell>
          <cell r="D3891">
            <v>0</v>
          </cell>
        </row>
        <row r="3892">
          <cell r="A3892" t="str">
            <v>73802/001</v>
          </cell>
          <cell r="B3892" t="str">
            <v>DEMOLICAO DE REVESTIMENTO DE ARGAMASSA DE CAL E AREIA</v>
          </cell>
          <cell r="C3892" t="str">
            <v>M2</v>
          </cell>
          <cell r="D3892">
            <v>3.43</v>
          </cell>
        </row>
        <row r="3893">
          <cell r="A3893">
            <v>73874</v>
          </cell>
          <cell r="B3893" t="str">
            <v>REMOCAO DE PINTURAS COM JATEAMENTO DE AREIA</v>
          </cell>
          <cell r="C3893">
            <v>0</v>
          </cell>
          <cell r="D3893">
            <v>0</v>
          </cell>
        </row>
        <row r="3894">
          <cell r="A3894" t="str">
            <v>73874/001</v>
          </cell>
          <cell r="B3894" t="str">
            <v>REMOCAO DE PINTURAS COM JATEAMENTO DE AREIA, EM SUPERFICIES METALICAS</v>
          </cell>
          <cell r="C3894" t="str">
            <v>M2</v>
          </cell>
          <cell r="D3894">
            <v>8.9600000000000009</v>
          </cell>
        </row>
        <row r="3895">
          <cell r="A3895">
            <v>73895</v>
          </cell>
          <cell r="B3895" t="str">
            <v>DEMOLICAO PISO MARMORE/SOLEIRA/PEITORIL/ESCADA</v>
          </cell>
          <cell r="C3895">
            <v>0</v>
          </cell>
          <cell r="D3895">
            <v>0</v>
          </cell>
        </row>
        <row r="3896">
          <cell r="A3896" t="str">
            <v>73895/001</v>
          </cell>
          <cell r="B3896" t="str">
            <v>DEMOLICAO DE PISO DE MARMORE E ARGAMASSA DE ASSENTAMENTO</v>
          </cell>
          <cell r="C3896" t="str">
            <v>M2</v>
          </cell>
          <cell r="D3896">
            <v>4.1500000000000004</v>
          </cell>
        </row>
        <row r="3897">
          <cell r="A3897">
            <v>73896</v>
          </cell>
          <cell r="B3897" t="str">
            <v>RETIRADA DE AZULEJOS OU LADRILHOS</v>
          </cell>
          <cell r="C3897">
            <v>0</v>
          </cell>
          <cell r="D3897">
            <v>0</v>
          </cell>
        </row>
        <row r="3898">
          <cell r="A3898" t="str">
            <v>73896/001</v>
          </cell>
          <cell r="B3898" t="str">
            <v>RETIRADA CUIDADOSA DE AZULEJOS/LADRILHOS E ARGAMASSA DE ASSENTAMENTO</v>
          </cell>
          <cell r="C3898" t="str">
            <v>M2</v>
          </cell>
          <cell r="D3898">
            <v>23.79</v>
          </cell>
        </row>
        <row r="3899">
          <cell r="A3899">
            <v>73899</v>
          </cell>
          <cell r="B3899" t="str">
            <v>DEMOLICAO DE ALVENARIA DE TIJOLOS S/REAPROVEITAMENTO</v>
          </cell>
          <cell r="C3899">
            <v>0</v>
          </cell>
          <cell r="D3899">
            <v>0</v>
          </cell>
        </row>
        <row r="3900">
          <cell r="A3900" t="str">
            <v>73899/001</v>
          </cell>
          <cell r="B3900" t="str">
            <v>DEMOLICAO DE ALVENARIA DE TIJOLOS MACICOS S/REAPROVEITAMENTO</v>
          </cell>
          <cell r="C3900" t="str">
            <v>M3</v>
          </cell>
          <cell r="D3900">
            <v>31.03</v>
          </cell>
        </row>
        <row r="3901">
          <cell r="A3901" t="str">
            <v>73899/002</v>
          </cell>
          <cell r="B3901" t="str">
            <v>DEMOLICAO DE ALVENARIA DE TIJOLOS FURADOS S/REAPROVEITAMENTO</v>
          </cell>
          <cell r="C3901" t="str">
            <v>M3</v>
          </cell>
          <cell r="D3901">
            <v>38.79</v>
          </cell>
        </row>
        <row r="3902">
          <cell r="A3902">
            <v>16</v>
          </cell>
          <cell r="B3902" t="str">
            <v>LIGACOES PROVISORIAS</v>
          </cell>
          <cell r="C3902">
            <v>0</v>
          </cell>
          <cell r="D3902">
            <v>0</v>
          </cell>
        </row>
        <row r="3903">
          <cell r="A3903">
            <v>73960</v>
          </cell>
          <cell r="B3903" t="str">
            <v>LIGACOES PROVISORIAS AGUA/ESGOTO</v>
          </cell>
          <cell r="C3903">
            <v>0</v>
          </cell>
          <cell r="D3903">
            <v>0</v>
          </cell>
        </row>
        <row r="3904">
          <cell r="A3904" t="str">
            <v>73960/001</v>
          </cell>
          <cell r="B3904" t="str">
            <v>INSTAL/LIGACAO PROVISORIA ELETRICA BAIXA TENSAO P/CANT OBRAOBRA,M3-CHAVE 100A CARGA 3KWH,20CV EXCL FORN MEDIDOR</v>
          </cell>
          <cell r="C3904" t="str">
            <v>UN</v>
          </cell>
          <cell r="D3904">
            <v>855.87</v>
          </cell>
        </row>
        <row r="3905">
          <cell r="A3905">
            <v>233</v>
          </cell>
          <cell r="B3905" t="str">
            <v>SINALIZACAO DO CANTEIRO DE OBRAS</v>
          </cell>
          <cell r="C3905">
            <v>0</v>
          </cell>
          <cell r="D3905">
            <v>0</v>
          </cell>
        </row>
        <row r="3906">
          <cell r="A3906">
            <v>73683</v>
          </cell>
          <cell r="B3906" t="str">
            <v>INSTALACAO DE GAMBIARRA PARA SINALIZACAO, COM 20 M, INCLUINDO LAMPADA,BOCAL E BALDE A CADA 2 M</v>
          </cell>
          <cell r="C3906" t="str">
            <v>UN</v>
          </cell>
          <cell r="D3906">
            <v>23.65</v>
          </cell>
        </row>
        <row r="3907">
          <cell r="A3907" t="str">
            <v>SERT</v>
          </cell>
          <cell r="B3907" t="str">
            <v>SERVICOS TECNICOS</v>
          </cell>
          <cell r="C3907">
            <v>0</v>
          </cell>
          <cell r="D3907">
            <v>0</v>
          </cell>
        </row>
        <row r="3908">
          <cell r="A3908">
            <v>6</v>
          </cell>
          <cell r="B3908" t="str">
            <v>CONTROLE TECNOLOGICO</v>
          </cell>
          <cell r="C3908">
            <v>0</v>
          </cell>
          <cell r="D3908">
            <v>0</v>
          </cell>
        </row>
        <row r="3909">
          <cell r="A3909">
            <v>72742</v>
          </cell>
          <cell r="B3909" t="str">
            <v>ENSAIO DE RECEBIMENTO E ACEITACAO DE CIMENTO PORTLAND</v>
          </cell>
          <cell r="C3909" t="str">
            <v>UN</v>
          </cell>
          <cell r="D3909">
            <v>230.46</v>
          </cell>
        </row>
        <row r="3910">
          <cell r="A3910">
            <v>72743</v>
          </cell>
          <cell r="B3910" t="str">
            <v>ENSAIO DE RECEBIMENTO E ACEITACAO DE AGREGADO GRAUDO</v>
          </cell>
          <cell r="C3910" t="str">
            <v>UN</v>
          </cell>
          <cell r="D3910">
            <v>115.23</v>
          </cell>
        </row>
        <row r="3911">
          <cell r="A3911">
            <v>73900</v>
          </cell>
          <cell r="B3911" t="str">
            <v>ENSAIOS TECNOLÓGICO DE ASFALTO</v>
          </cell>
          <cell r="C3911">
            <v>0</v>
          </cell>
          <cell r="D3911">
            <v>0</v>
          </cell>
        </row>
        <row r="3912">
          <cell r="A3912" t="str">
            <v>73900/001</v>
          </cell>
          <cell r="B3912" t="str">
            <v>ENSAIOS DE IMPRIMACAO - ASFALTO DILUIDO</v>
          </cell>
          <cell r="C3912" t="str">
            <v>M2</v>
          </cell>
          <cell r="D3912">
            <v>0.02</v>
          </cell>
        </row>
        <row r="3913">
          <cell r="A3913" t="str">
            <v>73900/002</v>
          </cell>
          <cell r="B3913" t="str">
            <v>ENSAIOS DE TRATAMENTO SUPERFICIAL SIMPLES - COM CAP</v>
          </cell>
          <cell r="C3913" t="str">
            <v>M2</v>
          </cell>
          <cell r="D3913">
            <v>0.06</v>
          </cell>
        </row>
        <row r="3914">
          <cell r="A3914" t="str">
            <v>73900/003</v>
          </cell>
          <cell r="B3914" t="str">
            <v>ENSAIOS DE TRATAMENTO SUPERFICIAL SIMPLES - COM EMULSAO ASFALTICA</v>
          </cell>
          <cell r="C3914" t="str">
            <v>M2</v>
          </cell>
          <cell r="D3914">
            <v>0.06</v>
          </cell>
        </row>
        <row r="3915">
          <cell r="A3915" t="str">
            <v>73900/004</v>
          </cell>
          <cell r="B3915" t="str">
            <v>ENSAIOS DE TRATAMENTO SUPERFICIAL DUPLO - COM CAP</v>
          </cell>
          <cell r="C3915" t="str">
            <v>M2</v>
          </cell>
          <cell r="D3915">
            <v>7.0000000000000007E-2</v>
          </cell>
        </row>
        <row r="3916">
          <cell r="A3916" t="str">
            <v>73900/005</v>
          </cell>
          <cell r="B3916" t="str">
            <v>ENSAIOS DE TRATAMENTO SUPERFICIAL DUPLO - COM EMULSAO ASFALTICA</v>
          </cell>
          <cell r="C3916" t="str">
            <v>M2</v>
          </cell>
          <cell r="D3916">
            <v>0.1</v>
          </cell>
        </row>
        <row r="3917">
          <cell r="A3917" t="str">
            <v>73900/006</v>
          </cell>
          <cell r="B3917" t="str">
            <v>ENSAIOS DE TRATAMENTO SUPERFICIAL TRIPLO - COM CAP</v>
          </cell>
          <cell r="C3917" t="str">
            <v>M2</v>
          </cell>
          <cell r="D3917">
            <v>0.1</v>
          </cell>
        </row>
        <row r="3918">
          <cell r="A3918" t="str">
            <v>73900/007</v>
          </cell>
          <cell r="B3918" t="str">
            <v>ENSAIOS DE TRATAMENTO SUPERFICIAL TRIPLO - COM EMULSAO ASFALTICA</v>
          </cell>
          <cell r="C3918" t="str">
            <v>M2</v>
          </cell>
          <cell r="D3918">
            <v>0.11</v>
          </cell>
        </row>
        <row r="3919">
          <cell r="A3919" t="str">
            <v>73900/008</v>
          </cell>
          <cell r="B3919" t="str">
            <v>ENSAIOS DE MACADAME BETUMINOSO POR PENETRACAO - COM CAP</v>
          </cell>
          <cell r="C3919" t="str">
            <v>M3</v>
          </cell>
          <cell r="D3919">
            <v>0.51</v>
          </cell>
        </row>
        <row r="3920">
          <cell r="A3920" t="str">
            <v>73900/009</v>
          </cell>
          <cell r="B3920" t="str">
            <v>ENSAIOS DE MACADAME BETUMINOSO POR PENETRACAO - COM EMULSAO ASFALTICA</v>
          </cell>
          <cell r="C3920" t="str">
            <v>M3</v>
          </cell>
          <cell r="D3920">
            <v>0.51</v>
          </cell>
        </row>
        <row r="3921">
          <cell r="A3921" t="str">
            <v>73900/010</v>
          </cell>
          <cell r="B3921" t="str">
            <v>ENSAIOS DE PRE MISTURADO A FRIO</v>
          </cell>
          <cell r="C3921" t="str">
            <v>M3</v>
          </cell>
          <cell r="D3921">
            <v>0.4</v>
          </cell>
        </row>
        <row r="3922">
          <cell r="A3922" t="str">
            <v>73900/011</v>
          </cell>
          <cell r="B3922" t="str">
            <v>ENSAIOS DE AREIA ASFALTO A QUENTE</v>
          </cell>
          <cell r="C3922" t="str">
            <v>T</v>
          </cell>
          <cell r="D3922">
            <v>13</v>
          </cell>
        </row>
        <row r="3923">
          <cell r="A3923" t="str">
            <v>73900/012</v>
          </cell>
          <cell r="B3923" t="str">
            <v>ENSAIOS DE CONCRETO ASFALTICO</v>
          </cell>
          <cell r="C3923" t="str">
            <v>T</v>
          </cell>
          <cell r="D3923">
            <v>18.12</v>
          </cell>
        </row>
        <row r="3924">
          <cell r="A3924">
            <v>74020</v>
          </cell>
          <cell r="B3924" t="str">
            <v>ENSAIO TECNOLOGICO COM CONCRETO</v>
          </cell>
          <cell r="C3924">
            <v>0</v>
          </cell>
          <cell r="D3924">
            <v>0</v>
          </cell>
        </row>
        <row r="3925">
          <cell r="A3925" t="str">
            <v>74020/001</v>
          </cell>
          <cell r="B3925" t="str">
            <v>ENSAIO DE PAVIMENTO DE CONCRETO</v>
          </cell>
          <cell r="C3925" t="str">
            <v>M3</v>
          </cell>
          <cell r="D3925">
            <v>8.91</v>
          </cell>
        </row>
        <row r="3926">
          <cell r="A3926" t="str">
            <v>74020/002</v>
          </cell>
          <cell r="B3926" t="str">
            <v>ENSAIOS DE PAVIMENTO DE CONCRETO COMPACTADO COM ROLO</v>
          </cell>
          <cell r="C3926" t="str">
            <v>M3</v>
          </cell>
          <cell r="D3926">
            <v>7.9</v>
          </cell>
        </row>
        <row r="3927">
          <cell r="A3927">
            <v>74021</v>
          </cell>
          <cell r="B3927" t="str">
            <v>ENSAIO TECNOLOGICO DE TERRAPLENAGEM</v>
          </cell>
          <cell r="C3927">
            <v>0</v>
          </cell>
          <cell r="D3927">
            <v>0</v>
          </cell>
        </row>
        <row r="3928">
          <cell r="A3928" t="str">
            <v>74021/001</v>
          </cell>
          <cell r="B3928" t="str">
            <v>ENSAIOS DE TERRAPLENAGEM - CORPO DO ATERRO</v>
          </cell>
          <cell r="C3928" t="str">
            <v>M3</v>
          </cell>
          <cell r="D3928">
            <v>0.22</v>
          </cell>
        </row>
        <row r="3929">
          <cell r="A3929" t="str">
            <v>74021/002</v>
          </cell>
          <cell r="B3929" t="str">
            <v>ENSAIO DE TERRAPLENAGEM - CAMADA FINAL DO ATERRO</v>
          </cell>
          <cell r="C3929" t="str">
            <v>M3</v>
          </cell>
          <cell r="D3929">
            <v>0.69</v>
          </cell>
        </row>
        <row r="3930">
          <cell r="A3930" t="str">
            <v>74021/003</v>
          </cell>
          <cell r="B3930" t="str">
            <v>ENSAIOS DE REGULARIZACAO DO SUBLEITO</v>
          </cell>
          <cell r="C3930" t="str">
            <v>M2</v>
          </cell>
          <cell r="D3930">
            <v>0.32</v>
          </cell>
        </row>
        <row r="3931">
          <cell r="A3931" t="str">
            <v>74021/004</v>
          </cell>
          <cell r="B3931" t="str">
            <v>ENSAIOS DE REFORCO DO SUBLEITO</v>
          </cell>
          <cell r="C3931" t="str">
            <v>M3</v>
          </cell>
          <cell r="D3931">
            <v>0.57999999999999996</v>
          </cell>
        </row>
        <row r="3932">
          <cell r="A3932" t="str">
            <v>74021/005</v>
          </cell>
          <cell r="B3932" t="str">
            <v>ENSAIOS DE SUB BASE DE SOLO MELHORADO COM CIMENTO</v>
          </cell>
          <cell r="C3932" t="str">
            <v>M3</v>
          </cell>
          <cell r="D3932">
            <v>0.57999999999999996</v>
          </cell>
        </row>
        <row r="3933">
          <cell r="A3933" t="str">
            <v>74021/006</v>
          </cell>
          <cell r="B3933" t="str">
            <v>ENSAIOS DE BASE ESTABILIZADA GRANULOMETRICAMENTE</v>
          </cell>
          <cell r="C3933" t="str">
            <v>M3</v>
          </cell>
          <cell r="D3933">
            <v>0.62</v>
          </cell>
        </row>
        <row r="3934">
          <cell r="A3934" t="str">
            <v>74021/007</v>
          </cell>
          <cell r="B3934" t="str">
            <v>ENSAIO DE BASE DE SOLO MELHORADO COM CIMENTO</v>
          </cell>
          <cell r="C3934" t="str">
            <v>M3</v>
          </cell>
          <cell r="D3934">
            <v>0.57999999999999996</v>
          </cell>
        </row>
        <row r="3935">
          <cell r="A3935" t="str">
            <v>74021/008</v>
          </cell>
          <cell r="B3935" t="str">
            <v>ENSAIOS DE BASE DE SOLO CIMENTO</v>
          </cell>
          <cell r="C3935" t="str">
            <v>M3</v>
          </cell>
          <cell r="D3935">
            <v>0.63</v>
          </cell>
        </row>
        <row r="3936">
          <cell r="A3936">
            <v>74022</v>
          </cell>
          <cell r="B3936" t="str">
            <v>ENSAIO TECNOLOGICO</v>
          </cell>
          <cell r="C3936">
            <v>0</v>
          </cell>
          <cell r="D3936">
            <v>0</v>
          </cell>
        </row>
        <row r="3937">
          <cell r="A3937" t="str">
            <v>74022/001</v>
          </cell>
          <cell r="B3937" t="str">
            <v>ENSAIO DE PENETRACAO - MATERIAL BETUMINOSO</v>
          </cell>
          <cell r="C3937" t="str">
            <v>UN</v>
          </cell>
          <cell r="D3937">
            <v>48.97</v>
          </cell>
        </row>
        <row r="3938">
          <cell r="A3938" t="str">
            <v>74022/002</v>
          </cell>
          <cell r="B3938" t="str">
            <v>ENSAIO DE VISCOSIDADE SAYBOLT - FUROL - MATERIAL BETUMINOSO</v>
          </cell>
          <cell r="C3938" t="str">
            <v>UN</v>
          </cell>
          <cell r="D3938">
            <v>63.38</v>
          </cell>
        </row>
        <row r="3939">
          <cell r="A3939" t="str">
            <v>74022/003</v>
          </cell>
          <cell r="B3939" t="str">
            <v>ENSAIO DE DETERMINACAO DA PENEIRACAO - EMULSAO ASFALTICA</v>
          </cell>
          <cell r="C3939" t="str">
            <v>UN</v>
          </cell>
          <cell r="D3939">
            <v>57.62</v>
          </cell>
        </row>
        <row r="3940">
          <cell r="A3940" t="str">
            <v>74022/004</v>
          </cell>
          <cell r="B3940" t="str">
            <v>ENSAIO DE DETERMINACAO DA SEDIMENTACAO - EMULSAO ASFALTICA</v>
          </cell>
          <cell r="C3940" t="str">
            <v>UN</v>
          </cell>
          <cell r="D3940">
            <v>63.38</v>
          </cell>
        </row>
        <row r="3941">
          <cell r="A3941" t="str">
            <v>74022/005</v>
          </cell>
          <cell r="B3941" t="str">
            <v>ENSAIO DE DETERMINACAO DO TEOR DE BETUME - CIMENTO ASFALTICO DE PETROLEO</v>
          </cell>
          <cell r="C3941" t="str">
            <v>UN</v>
          </cell>
          <cell r="D3941">
            <v>50.41</v>
          </cell>
        </row>
        <row r="3942">
          <cell r="A3942" t="str">
            <v>74022/006</v>
          </cell>
          <cell r="B3942" t="str">
            <v>ENSAIO DE GRANULOMETRIA POR PENEIRAMENTO - SOLOS</v>
          </cell>
          <cell r="C3942" t="str">
            <v>UN</v>
          </cell>
          <cell r="D3942">
            <v>46.09</v>
          </cell>
        </row>
        <row r="3943">
          <cell r="A3943" t="str">
            <v>74022/007</v>
          </cell>
          <cell r="B3943" t="str">
            <v>ENSAIO DE GRANULOMETRIA POR PENEIRAMENTO E SEDIMENTACAO - SOLOS</v>
          </cell>
          <cell r="C3943" t="str">
            <v>UN</v>
          </cell>
          <cell r="D3943">
            <v>54.73</v>
          </cell>
        </row>
        <row r="3944">
          <cell r="A3944" t="str">
            <v>74022/008</v>
          </cell>
          <cell r="B3944" t="str">
            <v>ENSAIO DE LIMITE DE LIQUIDEZ - SOLOS</v>
          </cell>
          <cell r="C3944" t="str">
            <v>UN</v>
          </cell>
          <cell r="D3944">
            <v>28.81</v>
          </cell>
        </row>
        <row r="3945">
          <cell r="A3945" t="str">
            <v>74022/009</v>
          </cell>
          <cell r="B3945" t="str">
            <v>ENSAIO DE LIMITE DE PLASTICIDADE - SOLOS</v>
          </cell>
          <cell r="C3945" t="str">
            <v>UN</v>
          </cell>
          <cell r="D3945">
            <v>25.93</v>
          </cell>
        </row>
        <row r="3946">
          <cell r="A3946" t="str">
            <v>74022/010</v>
          </cell>
          <cell r="B3946" t="str">
            <v>ENSAIO DE COMPACTACAO - AMOSTRAS NAO TRABALHADAS - ENERGIA NORMAL - SOLOS</v>
          </cell>
          <cell r="C3946" t="str">
            <v>UN</v>
          </cell>
          <cell r="D3946">
            <v>54.73</v>
          </cell>
        </row>
        <row r="3947">
          <cell r="A3947" t="str">
            <v>74022/011</v>
          </cell>
          <cell r="B3947" t="str">
            <v>ENSAIO DE COMPACTACAO - AMOSTRAS NAO TRABALHADAS - ENERGIA INTERMEDIARIA - SOLOS</v>
          </cell>
          <cell r="C3947" t="str">
            <v>UN</v>
          </cell>
          <cell r="D3947">
            <v>83.54</v>
          </cell>
        </row>
        <row r="3948">
          <cell r="A3948" t="str">
            <v>74022/012</v>
          </cell>
          <cell r="B3948" t="str">
            <v>ENSAIO DE COMPACTACAO - AMOSTRAS NAO TRABALHADAS - ENERGIA MODIFICADA- SOLOS</v>
          </cell>
          <cell r="C3948" t="str">
            <v>UN</v>
          </cell>
          <cell r="D3948">
            <v>109.47</v>
          </cell>
        </row>
        <row r="3949">
          <cell r="A3949" t="str">
            <v>74022/013</v>
          </cell>
          <cell r="B3949" t="str">
            <v>ENSAIO DE COMPACTACAO - AMOSTRAS TRABALHADAS - SOLOS</v>
          </cell>
          <cell r="C3949" t="str">
            <v>UN</v>
          </cell>
          <cell r="D3949">
            <v>57.62</v>
          </cell>
        </row>
        <row r="3950">
          <cell r="A3950" t="str">
            <v>74022/014</v>
          </cell>
          <cell r="B3950" t="str">
            <v>ENSAIO DE MASSA ESPECIFICA - IN SITU - METODO FRASCO DE AREIA - SOLOS</v>
          </cell>
          <cell r="C3950" t="str">
            <v>UN</v>
          </cell>
          <cell r="D3950">
            <v>20.170000000000002</v>
          </cell>
        </row>
        <row r="3951">
          <cell r="A3951" t="str">
            <v>74022/015</v>
          </cell>
          <cell r="B3951" t="str">
            <v>ENSAIO DE MASSA ESPECIFICA - IN SITU - METODO BALAO DE BORRACHA - SOLOS</v>
          </cell>
          <cell r="C3951" t="str">
            <v>UN</v>
          </cell>
          <cell r="D3951">
            <v>23.05</v>
          </cell>
        </row>
        <row r="3952">
          <cell r="A3952" t="str">
            <v>74022/016</v>
          </cell>
          <cell r="B3952" t="str">
            <v>ENSAIO DE DENSIDADE REAL - SOLOS</v>
          </cell>
          <cell r="C3952" t="str">
            <v>UN</v>
          </cell>
          <cell r="D3952">
            <v>25.93</v>
          </cell>
        </row>
        <row r="3953">
          <cell r="A3953" t="str">
            <v>74022/017</v>
          </cell>
          <cell r="B3953" t="str">
            <v>ENSAIO DE ABRASAO LOS ANGELES - AGREGADOS</v>
          </cell>
          <cell r="C3953" t="str">
            <v>UN</v>
          </cell>
          <cell r="D3953">
            <v>120.99</v>
          </cell>
        </row>
        <row r="3954">
          <cell r="A3954" t="str">
            <v>74022/018</v>
          </cell>
          <cell r="B3954" t="str">
            <v>ENSAIO DE MASSA ESPECIFICA - IN SITU - EMPREGO DO OLEO - SOLOS</v>
          </cell>
          <cell r="C3954" t="str">
            <v>UN</v>
          </cell>
          <cell r="D3954">
            <v>31.69</v>
          </cell>
        </row>
        <row r="3955">
          <cell r="A3955" t="str">
            <v>74022/019</v>
          </cell>
          <cell r="B3955" t="str">
            <v>ENSAIO DE INDICE DE SUPORTE CALIFORNIA - AMOSTRAS NAO TRABALHADAS - ENERGIA NORMAL - SOLOS</v>
          </cell>
          <cell r="C3955" t="str">
            <v>UN</v>
          </cell>
          <cell r="D3955">
            <v>66.260000000000005</v>
          </cell>
        </row>
        <row r="3956">
          <cell r="A3956" t="str">
            <v>74022/020</v>
          </cell>
          <cell r="B3956" t="str">
            <v>ENSAIO DE INDICE DE SUPORTE CALIFORNIA - AMOSTRAS NAO TRABALHADAS - ENERGIA INTERMEDIARIA - SOLOS</v>
          </cell>
          <cell r="C3956" t="str">
            <v>UN</v>
          </cell>
          <cell r="D3956">
            <v>74.900000000000006</v>
          </cell>
        </row>
        <row r="3957">
          <cell r="A3957" t="str">
            <v>74022/021</v>
          </cell>
          <cell r="B3957" t="str">
            <v>ENSAIO DE INDICE DE SUPORTE CALIFORNIA- AMOSTRAS NAO TRABALHADAS - ENERGIA MODIFICADA- SOLOS</v>
          </cell>
          <cell r="C3957" t="str">
            <v>UN</v>
          </cell>
          <cell r="D3957">
            <v>80.66</v>
          </cell>
        </row>
        <row r="3958">
          <cell r="A3958" t="str">
            <v>74022/022</v>
          </cell>
          <cell r="B3958" t="str">
            <v>ENSAIO DE TEOR DE UMIDADE - METODO EXPEDITO DO ALCOOL - SOLOS</v>
          </cell>
          <cell r="C3958" t="str">
            <v>UN</v>
          </cell>
          <cell r="D3958">
            <v>17.28</v>
          </cell>
        </row>
        <row r="3959">
          <cell r="A3959" t="str">
            <v>74022/023</v>
          </cell>
          <cell r="B3959" t="str">
            <v>ENSAIO DE TEOR DE UMIDADE - PROCESSO SPEEDY - SOLOS E AGREGADOS MIUDOS</v>
          </cell>
          <cell r="C3959" t="str">
            <v>UN</v>
          </cell>
          <cell r="D3959">
            <v>17.28</v>
          </cell>
        </row>
        <row r="3960">
          <cell r="A3960" t="str">
            <v>74022/024</v>
          </cell>
          <cell r="B3960" t="str">
            <v>ENSAIO DE TEOR DE UMIDADE - EM LABORATORIO - SOLOS</v>
          </cell>
          <cell r="C3960" t="str">
            <v>UN</v>
          </cell>
          <cell r="D3960">
            <v>23.05</v>
          </cell>
        </row>
        <row r="3961">
          <cell r="A3961" t="str">
            <v>74022/025</v>
          </cell>
          <cell r="B3961" t="str">
            <v>ENSAIO DE PONTO DE FULGOR - MATERIAL BETUMINOSO</v>
          </cell>
          <cell r="C3961" t="str">
            <v>UN</v>
          </cell>
          <cell r="D3961">
            <v>46.09</v>
          </cell>
        </row>
        <row r="3962">
          <cell r="A3962" t="str">
            <v>74022/026</v>
          </cell>
          <cell r="B3962" t="str">
            <v>ENSAIO DE DESTILACAO - ASFALTO DILUIDO</v>
          </cell>
          <cell r="C3962" t="str">
            <v>UN</v>
          </cell>
          <cell r="D3962">
            <v>74.900000000000006</v>
          </cell>
        </row>
        <row r="3963">
          <cell r="A3963" t="str">
            <v>74022/027</v>
          </cell>
          <cell r="B3963" t="str">
            <v>ENSAIO DE CONTROLE DE TAXA DE APLICACAO DE LIGANTE BETUMINOSO</v>
          </cell>
          <cell r="C3963" t="str">
            <v>UN</v>
          </cell>
          <cell r="D3963">
            <v>20.170000000000002</v>
          </cell>
        </row>
        <row r="3964">
          <cell r="A3964" t="str">
            <v>74022/028</v>
          </cell>
          <cell r="B3964" t="str">
            <v>ENSAIO DE SUSCEPTIBILIDADE TERMICA - INDICE PFEIFFER - MATERIAL ASFALTICO</v>
          </cell>
          <cell r="C3964" t="str">
            <v>UN</v>
          </cell>
          <cell r="D3964">
            <v>72.02</v>
          </cell>
        </row>
        <row r="3965">
          <cell r="A3965" t="str">
            <v>74022/029</v>
          </cell>
          <cell r="B3965" t="str">
            <v>ENSAIO DE ESPUMA - MATERIAL ASFALTICO</v>
          </cell>
          <cell r="C3965" t="str">
            <v>UN</v>
          </cell>
          <cell r="D3965">
            <v>51.85</v>
          </cell>
        </row>
        <row r="3966">
          <cell r="A3966" t="str">
            <v>74022/030</v>
          </cell>
          <cell r="B3966" t="str">
            <v>ENSAIO DE RESISTENCIA A COMPRESSAO SIMPLES - CONCRETO</v>
          </cell>
          <cell r="C3966" t="str">
            <v>UN</v>
          </cell>
          <cell r="D3966">
            <v>51.85</v>
          </cell>
        </row>
        <row r="3967">
          <cell r="A3967" t="str">
            <v>74022/031</v>
          </cell>
          <cell r="B3967" t="str">
            <v>ENSAIO DE RESISTENCIA A TRACAO POR COMPRESSAO DIAMETRAL - CONCRETO</v>
          </cell>
          <cell r="C3967" t="str">
            <v>UN</v>
          </cell>
          <cell r="D3967">
            <v>51.85</v>
          </cell>
        </row>
        <row r="3968">
          <cell r="A3968" t="str">
            <v>74022/032</v>
          </cell>
          <cell r="B3968" t="str">
            <v>ENSAIO DE RESISTENCIA A TRACAO NA FLEXAO DE CONCRETO</v>
          </cell>
          <cell r="C3968" t="str">
            <v>UN</v>
          </cell>
          <cell r="D3968">
            <v>57.62</v>
          </cell>
        </row>
        <row r="3969">
          <cell r="A3969" t="str">
            <v>74022/033</v>
          </cell>
          <cell r="B3969" t="str">
            <v>ENSAIO DE RESILIENCIA - SOLOS</v>
          </cell>
          <cell r="C3969" t="str">
            <v>UN</v>
          </cell>
          <cell r="D3969">
            <v>371.62</v>
          </cell>
        </row>
        <row r="3970">
          <cell r="A3970" t="str">
            <v>74022/034</v>
          </cell>
          <cell r="B3970" t="str">
            <v>ENSAIO DE RESILIENCIA - MISTURAS BETUMINOSAS</v>
          </cell>
          <cell r="C3970" t="str">
            <v>UN</v>
          </cell>
          <cell r="D3970">
            <v>77.78</v>
          </cell>
        </row>
        <row r="3971">
          <cell r="A3971" t="str">
            <v>74022/035</v>
          </cell>
          <cell r="B3971" t="str">
            <v>ENSAIO DE PERCENTAGEM DE BETUME - MISTURAS BETUMINOSAS</v>
          </cell>
          <cell r="C3971" t="str">
            <v>UN</v>
          </cell>
          <cell r="D3971">
            <v>43.21</v>
          </cell>
        </row>
        <row r="3972">
          <cell r="A3972" t="str">
            <v>74022/036</v>
          </cell>
          <cell r="B3972" t="str">
            <v>ENSAIO DE ADESIVIDADE - RESISTENCIA A AGUA - EMULSAO ASFALTICA</v>
          </cell>
          <cell r="C3972" t="str">
            <v>UN</v>
          </cell>
          <cell r="D3972">
            <v>34.57</v>
          </cell>
        </row>
        <row r="3973">
          <cell r="A3973" t="str">
            <v>74022/037</v>
          </cell>
          <cell r="B3973" t="str">
            <v>ENSAIO DE ADESIVIDADE A LIGANTE BETUMINOSO - AGREGADO GRAUDO</v>
          </cell>
          <cell r="C3973" t="str">
            <v>UN</v>
          </cell>
          <cell r="D3973">
            <v>28.81</v>
          </cell>
        </row>
        <row r="3974">
          <cell r="A3974" t="str">
            <v>74022/038</v>
          </cell>
          <cell r="B3974" t="str">
            <v>ENSAIO DE EXPANSIBILIDADE - SOLOS</v>
          </cell>
          <cell r="C3974" t="str">
            <v>UN</v>
          </cell>
          <cell r="D3974">
            <v>41.77</v>
          </cell>
        </row>
        <row r="3975">
          <cell r="A3975" t="str">
            <v>74022/039</v>
          </cell>
          <cell r="B3975" t="str">
            <v>PREPARACAO DE AMOSTRAS PARA ENSAIO DE CARACTERIZACAO - SOLOS</v>
          </cell>
          <cell r="C3975" t="str">
            <v>UN</v>
          </cell>
          <cell r="D3975">
            <v>31.69</v>
          </cell>
        </row>
        <row r="3976">
          <cell r="A3976" t="str">
            <v>74022/040</v>
          </cell>
          <cell r="B3976" t="str">
            <v>ENSAIO MARSHALL - MISTURA BETUMINOSA A QUENTE</v>
          </cell>
          <cell r="C3976" t="str">
            <v>UN</v>
          </cell>
          <cell r="D3976">
            <v>100.83</v>
          </cell>
        </row>
        <row r="3977">
          <cell r="A3977" t="str">
            <v>74022/041</v>
          </cell>
          <cell r="B3977" t="str">
            <v>ENSAIO DE DETERMINACAO DO INDICE DE FORMA - AGREGADOS</v>
          </cell>
          <cell r="C3977" t="str">
            <v>UN</v>
          </cell>
          <cell r="D3977">
            <v>28.81</v>
          </cell>
        </row>
        <row r="3978">
          <cell r="A3978" t="str">
            <v>74022/042</v>
          </cell>
          <cell r="B3978" t="str">
            <v>ENSAIO DE EQUIVALENTE EM AREIA - SOLOS</v>
          </cell>
          <cell r="C3978" t="str">
            <v>UN</v>
          </cell>
          <cell r="D3978">
            <v>25.93</v>
          </cell>
        </row>
        <row r="3979">
          <cell r="A3979" t="str">
            <v>74022/043</v>
          </cell>
          <cell r="B3979" t="str">
            <v>ENSAIO DE MOLDAGEM E CURA DE SOLO CIMENTO</v>
          </cell>
          <cell r="C3979" t="str">
            <v>UN</v>
          </cell>
          <cell r="D3979">
            <v>28.81</v>
          </cell>
        </row>
        <row r="3980">
          <cell r="A3980" t="str">
            <v>74022/044</v>
          </cell>
          <cell r="B3980" t="str">
            <v>ENSAIO DE COMPRESSAO AXIAL DE SOLO CIMENTO</v>
          </cell>
          <cell r="C3980" t="str">
            <v>UN</v>
          </cell>
          <cell r="D3980">
            <v>23.05</v>
          </cell>
        </row>
        <row r="3981">
          <cell r="A3981" t="str">
            <v>74022/045</v>
          </cell>
          <cell r="B3981" t="str">
            <v>ENSAIO DE VISCOSIDADE CINEMATICA - ASFALTO</v>
          </cell>
          <cell r="C3981" t="str">
            <v>UN</v>
          </cell>
          <cell r="D3981">
            <v>57.62</v>
          </cell>
        </row>
        <row r="3982">
          <cell r="A3982" t="str">
            <v>74022/047</v>
          </cell>
          <cell r="B3982" t="str">
            <v>ENSAIO DE RESIDUO POR EVAPORACAO - EMULSAO ASFALTICA</v>
          </cell>
          <cell r="C3982" t="str">
            <v>UN</v>
          </cell>
          <cell r="D3982">
            <v>28.81</v>
          </cell>
        </row>
        <row r="3983">
          <cell r="A3983" t="str">
            <v>74022/048</v>
          </cell>
          <cell r="B3983" t="str">
            <v>ENSAIO DE CARGA DA PARTICULA - EMULSAO ASFALTICA</v>
          </cell>
          <cell r="C3983" t="str">
            <v>UN</v>
          </cell>
          <cell r="D3983">
            <v>21.61</v>
          </cell>
        </row>
        <row r="3984">
          <cell r="A3984" t="str">
            <v>74022/049</v>
          </cell>
          <cell r="B3984" t="str">
            <v>ENSAIO DE DESEMULSIBILIDADE - EMULSAO ASFALTICA</v>
          </cell>
          <cell r="C3984" t="str">
            <v>UN</v>
          </cell>
          <cell r="D3984">
            <v>57.62</v>
          </cell>
        </row>
        <row r="3985">
          <cell r="A3985" t="str">
            <v>74022/050</v>
          </cell>
          <cell r="B3985" t="str">
            <v>ENSAIO DE DETERMINACAO DA TAXA DE ESPALHAMENTO DO AGREGADO</v>
          </cell>
          <cell r="C3985" t="str">
            <v>UN</v>
          </cell>
          <cell r="D3985">
            <v>14.4</v>
          </cell>
        </row>
        <row r="3986">
          <cell r="A3986" t="str">
            <v>74022/051</v>
          </cell>
          <cell r="B3986" t="str">
            <v>ENSAIO DE ADESIVIDADE A LIGANTE BETUMINOSO - AGREGADO</v>
          </cell>
          <cell r="C3986" t="str">
            <v>UN</v>
          </cell>
          <cell r="D3986">
            <v>31.69</v>
          </cell>
        </row>
        <row r="3987">
          <cell r="A3987" t="str">
            <v>74022/052</v>
          </cell>
          <cell r="B3987" t="str">
            <v>ENSAIO DE GRANULOMETRIA DO AGREGADO</v>
          </cell>
          <cell r="C3987" t="str">
            <v>UN</v>
          </cell>
          <cell r="D3987">
            <v>28.81</v>
          </cell>
        </row>
        <row r="3988">
          <cell r="A3988" t="str">
            <v>74022/053</v>
          </cell>
          <cell r="B3988" t="str">
            <v>ENSAIO DE CONTROLE DO GRAU DE COMPACTACAO DA MISTURA ASFALTICA</v>
          </cell>
          <cell r="C3988" t="str">
            <v>UN</v>
          </cell>
          <cell r="D3988">
            <v>25.93</v>
          </cell>
        </row>
        <row r="3989">
          <cell r="A3989" t="str">
            <v>74022/054</v>
          </cell>
          <cell r="B3989" t="str">
            <v>ENSAIO DE GRANULOMETRIA DO FILLER</v>
          </cell>
          <cell r="C3989" t="str">
            <v>UN</v>
          </cell>
          <cell r="D3989">
            <v>25.93</v>
          </cell>
        </row>
        <row r="3990">
          <cell r="A3990" t="str">
            <v>74022/055</v>
          </cell>
          <cell r="B3990" t="str">
            <v>ENSAIO DE TRACAO POR COMPRESSAO DIAMETRAL - MISTURAS BETUMINOSAS</v>
          </cell>
          <cell r="C3990" t="str">
            <v>UN</v>
          </cell>
          <cell r="D3990">
            <v>72.02</v>
          </cell>
        </row>
        <row r="3991">
          <cell r="A3991" t="str">
            <v>74022/056</v>
          </cell>
          <cell r="B3991" t="str">
            <v>ENSAIO DE DENSIDADE DO MATERIAL BETUMINOSO</v>
          </cell>
          <cell r="C3991" t="str">
            <v>UN</v>
          </cell>
          <cell r="D3991">
            <v>21.8</v>
          </cell>
        </row>
        <row r="3992">
          <cell r="A3992" t="str">
            <v>74022/057</v>
          </cell>
          <cell r="B3992" t="str">
            <v>ENSAIO DE CONSISTENCIA DO CONCRETO CCR - INDICE VEBE</v>
          </cell>
          <cell r="C3992" t="str">
            <v>UN</v>
          </cell>
          <cell r="D3992">
            <v>21.8</v>
          </cell>
        </row>
        <row r="3993">
          <cell r="A3993" t="str">
            <v>74022/058</v>
          </cell>
          <cell r="B3993" t="str">
            <v>ENSAIO DE ABATIMENTO DO TRONCO DE CONE</v>
          </cell>
          <cell r="C3993" t="str">
            <v>UN</v>
          </cell>
          <cell r="D3993">
            <v>21.8</v>
          </cell>
        </row>
        <row r="3994">
          <cell r="A3994">
            <v>74259</v>
          </cell>
          <cell r="B3994" t="str">
            <v>ENSAIOS DE PINTURA DE LIGACAO</v>
          </cell>
          <cell r="C3994" t="str">
            <v>M2</v>
          </cell>
          <cell r="D3994">
            <v>0.01</v>
          </cell>
        </row>
        <row r="3995">
          <cell r="A3995">
            <v>7</v>
          </cell>
          <cell r="B3995" t="str">
            <v>SONDAGENS</v>
          </cell>
          <cell r="C3995">
            <v>0</v>
          </cell>
          <cell r="D3995">
            <v>0</v>
          </cell>
        </row>
        <row r="3996">
          <cell r="A3996">
            <v>72733</v>
          </cell>
          <cell r="B3996" t="str">
            <v>MOBILIZACAO E DESMOBILIZACAO DE EQUIPAMENTO DE SONDAGEM A PERCUSSAO</v>
          </cell>
          <cell r="C3996" t="str">
            <v>UN</v>
          </cell>
          <cell r="D3996">
            <v>398.44</v>
          </cell>
        </row>
        <row r="3997">
          <cell r="A3997">
            <v>8</v>
          </cell>
          <cell r="B3997" t="str">
            <v>LOCACAO</v>
          </cell>
          <cell r="C3997">
            <v>0</v>
          </cell>
          <cell r="D3997">
            <v>0</v>
          </cell>
        </row>
        <row r="3998">
          <cell r="A3998">
            <v>68051</v>
          </cell>
          <cell r="B3998" t="str">
            <v>LOCACAO ALVENARIA</v>
          </cell>
          <cell r="C3998" t="str">
            <v>M</v>
          </cell>
          <cell r="D3998">
            <v>2.54</v>
          </cell>
        </row>
        <row r="3999">
          <cell r="A3999">
            <v>73610</v>
          </cell>
          <cell r="B3999" t="str">
            <v>LOCAÇÃO DE REDES DE ÁGUA OU DE ESGOTO, INCLUSIVE TOPOGRAFO</v>
          </cell>
          <cell r="C3999" t="str">
            <v>M</v>
          </cell>
          <cell r="D3999">
            <v>0.36</v>
          </cell>
        </row>
        <row r="4000">
          <cell r="A4000">
            <v>73679</v>
          </cell>
          <cell r="B4000" t="str">
            <v>LOCAÇÃO DE ADUTORAS, COLETORES TRONCO E INTERCEPTORES - ATÉ DN 500 MM,INCLUSIVE TOPOGRAFO</v>
          </cell>
          <cell r="C4000" t="str">
            <v>M</v>
          </cell>
          <cell r="D4000">
            <v>0.55000000000000004</v>
          </cell>
        </row>
        <row r="4001">
          <cell r="A4001">
            <v>73686</v>
          </cell>
          <cell r="B4001" t="str">
            <v>LOCACAO DA OBRA, COM USO DE EQUIPAMENTOS TOPOGRAFICOS, INCLUSIVE TOPOGRAFO E NIVELADOR</v>
          </cell>
          <cell r="C4001" t="str">
            <v>M2</v>
          </cell>
          <cell r="D4001">
            <v>8.0399999999999991</v>
          </cell>
        </row>
        <row r="4002">
          <cell r="A4002">
            <v>73992</v>
          </cell>
          <cell r="B4002" t="str">
            <v>LOCACAO DE OBRA</v>
          </cell>
          <cell r="C4002">
            <v>0</v>
          </cell>
          <cell r="D4002">
            <v>0</v>
          </cell>
        </row>
        <row r="4003">
          <cell r="A4003" t="str">
            <v>73992/001</v>
          </cell>
          <cell r="B4003" t="str">
            <v>LOCACAO CONVENCIONAL DE OBRA, ATRAVÉS DE GABARITO DE TABUAS CORRIDAS PONTALETADAS A CADA 1,50M, SEM REAPROVEITAMENTO</v>
          </cell>
          <cell r="C4003" t="str">
            <v>M2</v>
          </cell>
          <cell r="D4003">
            <v>4.8899999999999997</v>
          </cell>
        </row>
        <row r="4004">
          <cell r="A4004">
            <v>74077</v>
          </cell>
          <cell r="B4004" t="str">
            <v>LOCACAO OBRA C/PECA DE PINHO / REAPROVEITAMENTO</v>
          </cell>
          <cell r="C4004">
            <v>0</v>
          </cell>
          <cell r="D4004">
            <v>0</v>
          </cell>
        </row>
        <row r="4005">
          <cell r="A4005" t="str">
            <v>74077/001</v>
          </cell>
          <cell r="B4005" t="str">
            <v>LOCACAO CONVENCIONAL DE OBRA, ATRAVÉS DE GABARITO DE TABUAS CORRIDAS PONTALETADAS, SEM REAPROVEITAMENTO</v>
          </cell>
          <cell r="C4005" t="str">
            <v>M2</v>
          </cell>
          <cell r="D4005">
            <v>4.37</v>
          </cell>
        </row>
        <row r="4006">
          <cell r="A4006" t="str">
            <v>74077/002</v>
          </cell>
          <cell r="B4006" t="str">
            <v>LOCACAO CONVENCIONAL DE OBRA, ATRAVÉS DE GABARITO DE TABUAS CORRIDAS PONTALETADAS, COM REAPROVEITAMENTO DE 10 VEZES.</v>
          </cell>
          <cell r="C4006" t="str">
            <v>M2</v>
          </cell>
          <cell r="D4006">
            <v>2.04</v>
          </cell>
        </row>
        <row r="4007">
          <cell r="A4007" t="str">
            <v>74077/003</v>
          </cell>
          <cell r="B4007" t="str">
            <v>LOCACAO CONVENCIONAL DE OBRA, ATRAVÉS DE GABARITO DE TABUAS CORRIDAS PONTALETADAS, COM REAPROVEITAMENTO DE 3 VEZES.</v>
          </cell>
          <cell r="C4007" t="str">
            <v>M2</v>
          </cell>
          <cell r="D4007">
            <v>2.65</v>
          </cell>
        </row>
        <row r="4008">
          <cell r="A4008">
            <v>9</v>
          </cell>
          <cell r="B4008" t="str">
            <v>LEVANTAMENTO CADASTRAL</v>
          </cell>
          <cell r="C4008">
            <v>0</v>
          </cell>
          <cell r="D4008">
            <v>0</v>
          </cell>
        </row>
        <row r="4009">
          <cell r="A4009">
            <v>73677</v>
          </cell>
          <cell r="B4009" t="str">
            <v>CADASTRO DE LIGAÇÕES PREDIAIS, INCLUSIVE TOPOGRAFO E DESENHISTA</v>
          </cell>
          <cell r="C4009" t="str">
            <v>UN</v>
          </cell>
          <cell r="D4009">
            <v>3.57</v>
          </cell>
        </row>
        <row r="4010">
          <cell r="A4010">
            <v>73678</v>
          </cell>
          <cell r="B4010" t="str">
            <v>CADASTRO DE ADUTORAS. COLETORES E INTERCEPTORES - ATÉ DN 500 MM, INCLUSIVE TOPOGRAFO E DESENHISTA</v>
          </cell>
          <cell r="C4010" t="str">
            <v>M</v>
          </cell>
          <cell r="D4010">
            <v>1.18</v>
          </cell>
        </row>
        <row r="4011">
          <cell r="A4011">
            <v>73682</v>
          </cell>
          <cell r="B4011" t="str">
            <v>CADASTRO DE REDES, INCLUSIVE TOPOGRAFO E DESENHISTA</v>
          </cell>
          <cell r="C4011" t="str">
            <v>M</v>
          </cell>
          <cell r="D4011">
            <v>0.52</v>
          </cell>
        </row>
        <row r="4012">
          <cell r="A4012">
            <v>73758</v>
          </cell>
          <cell r="B4012" t="str">
            <v>LEVANT SECAO TRANSV C/NIVEL P/M LINEAR SECAO</v>
          </cell>
          <cell r="C4012">
            <v>0</v>
          </cell>
          <cell r="D4012">
            <v>0</v>
          </cell>
        </row>
        <row r="4013">
          <cell r="A4013" t="str">
            <v>73758/001</v>
          </cell>
          <cell r="B4013" t="str">
            <v>LEVANTAMENTO SECAO TRANSVERSAL C/NIVEL TERRENO NAO ACIDENTADO VEGETAÇÃO DENSA INCLUSIVE DESENHO ESC 1:200 EM PAPEL VEGETAL MILIMETRADO (MEDIDO P/M SECAO), INCLUSIVE NIVELADOR, AUXILIAR DE CALCULO TOPOGRAFICO EDESENHISTA.</v>
          </cell>
          <cell r="C4013" t="str">
            <v>M</v>
          </cell>
          <cell r="D4013">
            <v>0.57999999999999996</v>
          </cell>
        </row>
        <row r="4014">
          <cell r="A4014" t="str">
            <v>URBA</v>
          </cell>
          <cell r="B4014" t="str">
            <v>URBANIZACAO</v>
          </cell>
          <cell r="C4014">
            <v>0</v>
          </cell>
          <cell r="D4014">
            <v>0</v>
          </cell>
        </row>
        <row r="4015">
          <cell r="A4015">
            <v>201</v>
          </cell>
          <cell r="B4015" t="str">
            <v>PORTAO</v>
          </cell>
          <cell r="C4015">
            <v>0</v>
          </cell>
          <cell r="D4015">
            <v>0</v>
          </cell>
        </row>
        <row r="4016">
          <cell r="A4016">
            <v>73814</v>
          </cell>
          <cell r="B4016" t="str">
            <v>PORTAO DE FERRO GALVANIZADO</v>
          </cell>
          <cell r="C4016">
            <v>0</v>
          </cell>
          <cell r="D4016">
            <v>0</v>
          </cell>
        </row>
        <row r="4017">
          <cell r="A4017" t="str">
            <v>73814/001</v>
          </cell>
          <cell r="B4017" t="str">
            <v>PORTAO EM TUBO DE ACO GALVANIZADO, PAINEL UNICO, 1MX1,6M, INCLUSO CADEADO</v>
          </cell>
          <cell r="C4017" t="str">
            <v>UN</v>
          </cell>
          <cell r="D4017">
            <v>326.06</v>
          </cell>
        </row>
        <row r="4018">
          <cell r="A4018" t="str">
            <v>73814/002</v>
          </cell>
          <cell r="B4018" t="str">
            <v>PORTAO DE FERRO GALVANIZADO 4,0X1,2M PAINEL ÚNICO, INCLUSIVE CADEADO</v>
          </cell>
          <cell r="C4018" t="str">
            <v>UN</v>
          </cell>
          <cell r="D4018">
            <v>812.09</v>
          </cell>
        </row>
        <row r="4019">
          <cell r="A4019">
            <v>73823</v>
          </cell>
          <cell r="B4019" t="str">
            <v>PORTAO PADRAO SANEPAR</v>
          </cell>
          <cell r="C4019">
            <v>0</v>
          </cell>
          <cell r="D4019">
            <v>0</v>
          </cell>
        </row>
        <row r="4020">
          <cell r="A4020" t="str">
            <v>73823/001</v>
          </cell>
          <cell r="B4020" t="str">
            <v>PORTAO EM CHAPA DE FERRO E TELA, INCLUSIVE PINTURA E PILARES DE APOIO(PARA VEICULOS)</v>
          </cell>
          <cell r="C4020" t="str">
            <v>UN</v>
          </cell>
          <cell r="D4020">
            <v>1975.83</v>
          </cell>
        </row>
        <row r="4021">
          <cell r="A4021" t="str">
            <v>73823/002</v>
          </cell>
          <cell r="B4021" t="str">
            <v>PORTAO EM CHAPA DE FERRO E TELA, INCLUSIVE PINTURA E PILARES DE APOIO(PARA PEDESTRES)</v>
          </cell>
          <cell r="C4021" t="str">
            <v>UN</v>
          </cell>
          <cell r="D4021">
            <v>794.84</v>
          </cell>
        </row>
        <row r="4022">
          <cell r="A4022">
            <v>202</v>
          </cell>
          <cell r="B4022" t="str">
            <v>CERCA/PROTETORES</v>
          </cell>
          <cell r="C4022">
            <v>0</v>
          </cell>
          <cell r="D4022">
            <v>0</v>
          </cell>
        </row>
        <row r="4023">
          <cell r="A4023">
            <v>74038</v>
          </cell>
          <cell r="B4023" t="str">
            <v>PORTÃO PARA CERCA</v>
          </cell>
          <cell r="C4023">
            <v>0</v>
          </cell>
          <cell r="D4023">
            <v>0</v>
          </cell>
        </row>
        <row r="4024">
          <cell r="A4024" t="str">
            <v>74038/001</v>
          </cell>
          <cell r="B4024" t="str">
            <v>PORTÃO COM MOURÃO DE MADEIRA ROLIÇA D=11CM COM 5 FIOS DE ARAME FARPADONº 14.</v>
          </cell>
          <cell r="C4024" t="str">
            <v>M</v>
          </cell>
          <cell r="D4024">
            <v>10.07</v>
          </cell>
        </row>
        <row r="4025">
          <cell r="A4025">
            <v>74039</v>
          </cell>
          <cell r="B4025" t="str">
            <v>CERCA COM MOURÕES DE MADEIRA</v>
          </cell>
          <cell r="C4025">
            <v>0</v>
          </cell>
          <cell r="D4025">
            <v>0</v>
          </cell>
        </row>
        <row r="4026">
          <cell r="A4026" t="str">
            <v>74039/001</v>
          </cell>
          <cell r="B4026" t="str">
            <v>CERCA COM MOURÕES DE MADEIRA ROLIÇA D=11CM, ESPAÇAMENTO DE 2M, ALTURALIVRE DE 1M, CRAVADOS 0,50M, COM 5 FIOS DE ARAME FARPADO Nº14 CLASSE 250 - FORNEC E COLOC.</v>
          </cell>
          <cell r="C4026" t="str">
            <v>M</v>
          </cell>
          <cell r="D4026">
            <v>10.07</v>
          </cell>
        </row>
        <row r="4027">
          <cell r="A4027">
            <v>74118</v>
          </cell>
          <cell r="B4027" t="str">
            <v>CERCA VIVA - MMA</v>
          </cell>
          <cell r="C4027">
            <v>0</v>
          </cell>
          <cell r="D4027">
            <v>0</v>
          </cell>
        </row>
        <row r="4028">
          <cell r="A4028" t="str">
            <v>74118/001</v>
          </cell>
          <cell r="B4028" t="str">
            <v>CERCA VIVA DE HISBICO, CEDRIHO, CALIAMDRA, ACALIFA - FORNEC. E PLANTIO</v>
          </cell>
          <cell r="C4028" t="str">
            <v>M</v>
          </cell>
          <cell r="D4028">
            <v>5.2</v>
          </cell>
        </row>
        <row r="4029">
          <cell r="A4029">
            <v>74142</v>
          </cell>
          <cell r="B4029" t="str">
            <v>CERCA COM MOUROES - MMA</v>
          </cell>
          <cell r="C4029">
            <v>0</v>
          </cell>
          <cell r="D4029">
            <v>0</v>
          </cell>
        </row>
        <row r="4030">
          <cell r="A4030" t="str">
            <v>74142/001</v>
          </cell>
          <cell r="B4030" t="str">
            <v>CERCA COM MOURÕES DE CONCRETO, RETO, ESPAÇAMENTO DE 3M, CRAVADOS 0,5M,COM 4 FIOS DE ARAME FARPADO Nº14 CLASSE 250 - FORNEC E COLOC.</v>
          </cell>
          <cell r="C4030" t="str">
            <v>M</v>
          </cell>
          <cell r="D4030">
            <v>23.58</v>
          </cell>
        </row>
        <row r="4031">
          <cell r="A4031" t="str">
            <v>74142/002</v>
          </cell>
          <cell r="B4031" t="str">
            <v>CERCA COM MOURÕES DE MADEIRA, 7,5X7,5CM, ESPAÇAMENTO DE 2M, ALTURA LIVRE DE 2M, CRAVADOS 0,5M, COM 4 FIOS DE ARAME FARPADO Nº14 CLASSE 250 -FORNEC E COLOC.</v>
          </cell>
          <cell r="C4031" t="str">
            <v>M</v>
          </cell>
          <cell r="D4031">
            <v>14</v>
          </cell>
        </row>
        <row r="4032">
          <cell r="A4032" t="str">
            <v>74142/003</v>
          </cell>
          <cell r="B4032" t="str">
            <v>CERCA COM MOURÕES DE MADEIRA, 7,5X7,5CM, ESPAÇAMENTO DE 2M, CRAVADOS 0,5M, COM 8 FIOS DE ARAME FARPADO Nº14 CLASSE 250 - FORNEC E COLOC.</v>
          </cell>
          <cell r="C4032" t="str">
            <v>M</v>
          </cell>
          <cell r="D4032">
            <v>17.059999999999999</v>
          </cell>
        </row>
        <row r="4033">
          <cell r="A4033" t="str">
            <v>74142/004</v>
          </cell>
          <cell r="B4033" t="str">
            <v>CERCA COM MOURÕES DE CONCRETO, SEÇÃO "T" PONTA INCLINADA, 7,5X7,5CM, ESPAÇAMENTO DE 3M, CRAVADOS 0,5M, COM 11 FIOS DE ARAME FARPADO Nº14 CLASSE 250 - FORNEC E COLOC.</v>
          </cell>
          <cell r="C4033" t="str">
            <v>M</v>
          </cell>
          <cell r="D4033">
            <v>29.37</v>
          </cell>
        </row>
        <row r="4034">
          <cell r="A4034">
            <v>74143</v>
          </cell>
          <cell r="B4034" t="str">
            <v>CERCA DE ARAME LISO</v>
          </cell>
          <cell r="C4034">
            <v>0</v>
          </cell>
          <cell r="D4034">
            <v>0</v>
          </cell>
        </row>
        <row r="4035">
          <cell r="A4035" t="str">
            <v>74143/001</v>
          </cell>
          <cell r="B4035" t="str">
            <v>CERCA C/ POSTES RETOS DE CONCRETO (ESTICADORES RETOS) DE 15X15 CM, ALT. DE 2,3 A 2,5 M, COM ESCORAS DE 10 X 10 CM NOS CANTOS, COM 12 FIOS DEARAME LISO (PARA DIVISÃO DE TERRENOS URBANOS)</v>
          </cell>
          <cell r="C4035" t="str">
            <v>M</v>
          </cell>
          <cell r="D4035">
            <v>28.32</v>
          </cell>
        </row>
        <row r="4036">
          <cell r="A4036" t="str">
            <v>74143/002</v>
          </cell>
          <cell r="B4036" t="str">
            <v>CERCA C/ POSTES RETOS DE CONCRETO (ESTICADORES RETOS) DE 15X15 CM, ALT. DE 2,3 A 2,5 M, COM ESCORAS DE 10 X 10 CM NOS CANTOS, COM 09 FIOS DEARAME LISO (PARA DIVISÃO DE TERRENOS URBANOS)</v>
          </cell>
          <cell r="C4036" t="str">
            <v>M</v>
          </cell>
          <cell r="D4036">
            <v>27.29</v>
          </cell>
        </row>
        <row r="4037">
          <cell r="A4037">
            <v>204</v>
          </cell>
          <cell r="B4037" t="str">
            <v>ALAMBRADO</v>
          </cell>
          <cell r="C4037">
            <v>0</v>
          </cell>
          <cell r="D4037">
            <v>0</v>
          </cell>
        </row>
        <row r="4038">
          <cell r="A4038">
            <v>73787</v>
          </cell>
          <cell r="B4038" t="str">
            <v>ALAMBRADO</v>
          </cell>
          <cell r="C4038">
            <v>0</v>
          </cell>
          <cell r="D4038">
            <v>0</v>
          </cell>
        </row>
        <row r="4039">
          <cell r="A4039" t="str">
            <v>73787/001</v>
          </cell>
          <cell r="B4039" t="str">
            <v>ALAMBRADO EM TUBOS DE FERRO GALVANIZADO A CADA 2M ALTURA 3M, FIXADOS EM BLOCOS DE CONCRETO, COM TELA DE ARAME GALVANIZADO REVESTIDO COM PVCFIO 12 MALHA 7,5CM</v>
          </cell>
          <cell r="C4039" t="str">
            <v>M2</v>
          </cell>
          <cell r="D4039">
            <v>127.47</v>
          </cell>
        </row>
        <row r="4040">
          <cell r="A4040">
            <v>74244</v>
          </cell>
          <cell r="B4040" t="str">
            <v>ALAMBRADO PARA QUADRA POLIESPORTIVA</v>
          </cell>
          <cell r="C4040">
            <v>0</v>
          </cell>
          <cell r="D4040">
            <v>0</v>
          </cell>
        </row>
        <row r="4041">
          <cell r="A4041" t="str">
            <v>74244/001</v>
          </cell>
          <cell r="B4041" t="str">
            <v>ALAMBRADO PARA QUADRA POLIESPORTIVA, ESTRUTURADA EM TUBO DE AÇO GALV.C/COSTURA DIN 2440, DIÂMETRO 2", E TELA EM ARAME GALVANIZADO 14 BWG, MALHA QUADRADA COM ABERTURA DE 2".</v>
          </cell>
          <cell r="C4041" t="str">
            <v>M2</v>
          </cell>
          <cell r="D4041">
            <v>86.69</v>
          </cell>
        </row>
        <row r="4042">
          <cell r="A4042">
            <v>205</v>
          </cell>
          <cell r="B4042" t="str">
            <v>ARBORIZACAO, INCLUSIVE PREPARO DO SOLO</v>
          </cell>
          <cell r="C4042">
            <v>0</v>
          </cell>
          <cell r="D4042">
            <v>0</v>
          </cell>
        </row>
        <row r="4043">
          <cell r="A4043">
            <v>73788</v>
          </cell>
          <cell r="B4043" t="str">
            <v>PLANTIO DE ARVORES E ARBUSTOS</v>
          </cell>
          <cell r="C4043">
            <v>0</v>
          </cell>
          <cell r="D4043">
            <v>0</v>
          </cell>
        </row>
        <row r="4044">
          <cell r="A4044" t="str">
            <v>73788/001</v>
          </cell>
          <cell r="B4044" t="str">
            <v>PLANTIO ARBUSTO DE H=0.5 A 0.7M COM 12 UNID/M2, APENAS MÃO DE OBRA, EXCLUSO O FORNECIMENTO DA MUDA E DO ADUBO</v>
          </cell>
          <cell r="C4044" t="str">
            <v>M2</v>
          </cell>
          <cell r="D4044">
            <v>3.43</v>
          </cell>
        </row>
        <row r="4045">
          <cell r="A4045" t="str">
            <v>73788/002</v>
          </cell>
          <cell r="B4045" t="str">
            <v>GRADE EM MADEIRA PARA PROTECAO DE MUDAS DE ARVORES</v>
          </cell>
          <cell r="C4045" t="str">
            <v>UN</v>
          </cell>
          <cell r="D4045">
            <v>64.87</v>
          </cell>
        </row>
        <row r="4046">
          <cell r="A4046">
            <v>73967</v>
          </cell>
          <cell r="B4046" t="str">
            <v>PLANTIO DE ARBUSTOS E ARVORES</v>
          </cell>
          <cell r="C4046">
            <v>0</v>
          </cell>
          <cell r="D4046">
            <v>0</v>
          </cell>
        </row>
        <row r="4047">
          <cell r="A4047" t="str">
            <v>73967/001</v>
          </cell>
          <cell r="B4047" t="str">
            <v>ARBUSTO CO ALTURA MAIOR DO QUE 1,00 METRO</v>
          </cell>
          <cell r="C4047" t="str">
            <v>UN</v>
          </cell>
          <cell r="D4047">
            <v>33.090000000000003</v>
          </cell>
        </row>
        <row r="4048">
          <cell r="A4048" t="str">
            <v>73967/002</v>
          </cell>
          <cell r="B4048" t="str">
            <v>PLANTIO DE ARVORE COM ALTURA MAIOR DO QUE 2,00 METROS</v>
          </cell>
          <cell r="C4048" t="str">
            <v>UN</v>
          </cell>
          <cell r="D4048">
            <v>41.35</v>
          </cell>
        </row>
        <row r="4049">
          <cell r="A4049" t="str">
            <v>73967/003</v>
          </cell>
          <cell r="B4049" t="str">
            <v>PLANTIO DE ARVORE ISOLADA ATÉ 2,00M DE ALT, DE QUALQUER ESPECIE, EM LOGRADOURO PUBLICO, INCLUSIVE TRANSPORTE DE TERRA PRETA. EXCLUSIVE FORNECIMENTO DA ARVORE</v>
          </cell>
          <cell r="C4049" t="str">
            <v>UN</v>
          </cell>
          <cell r="D4049">
            <v>22.29</v>
          </cell>
        </row>
        <row r="4050">
          <cell r="A4050" t="str">
            <v>73967/004</v>
          </cell>
          <cell r="B4050" t="str">
            <v>IRRIGAÇÃO DE ÁRVORE COM CARRO PIPA</v>
          </cell>
          <cell r="C4050" t="str">
            <v>UN</v>
          </cell>
          <cell r="D4050">
            <v>0.18</v>
          </cell>
        </row>
        <row r="4051">
          <cell r="A4051" t="str">
            <v>73967/005</v>
          </cell>
          <cell r="B4051" t="str">
            <v>ESTACA MANGUE</v>
          </cell>
          <cell r="C4051" t="str">
            <v>UN</v>
          </cell>
          <cell r="D4051">
            <v>3.91</v>
          </cell>
        </row>
        <row r="4052">
          <cell r="A4052">
            <v>206</v>
          </cell>
          <cell r="B4052" t="str">
            <v>GRAMA, INCLUSIVE PREPARO DO SOLO</v>
          </cell>
          <cell r="C4052">
            <v>0</v>
          </cell>
          <cell r="D4052">
            <v>0</v>
          </cell>
        </row>
        <row r="4053">
          <cell r="A4053">
            <v>74236</v>
          </cell>
          <cell r="B4053" t="str">
            <v>PLANTIO DE GRAMA</v>
          </cell>
          <cell r="C4053">
            <v>0</v>
          </cell>
          <cell r="D4053">
            <v>0</v>
          </cell>
        </row>
        <row r="4054">
          <cell r="A4054" t="str">
            <v>74236/001</v>
          </cell>
          <cell r="B4054" t="str">
            <v>GRAMA BATATAIS EM PLACAS</v>
          </cell>
          <cell r="C4054" t="str">
            <v>M2</v>
          </cell>
          <cell r="D4054">
            <v>7.16</v>
          </cell>
        </row>
        <row r="4055">
          <cell r="A4055">
            <v>207</v>
          </cell>
          <cell r="B4055" t="str">
            <v>PASSEIO</v>
          </cell>
          <cell r="C4055">
            <v>0</v>
          </cell>
          <cell r="D4055">
            <v>0</v>
          </cell>
        </row>
        <row r="4056">
          <cell r="A4056">
            <v>73608</v>
          </cell>
          <cell r="B4056" t="str">
            <v>PISO EM PEDRA PORTUGUESA BRANCA ASSENTADA SOBRE ARGAMASSA SECA TRACO 1:6 (CIMENTO E AREIA) E REJUNTADA COM ARGAMASSA SECA TRACO 1:2 (CIMENTOE AREIA)</v>
          </cell>
          <cell r="C4056" t="str">
            <v>M2</v>
          </cell>
          <cell r="D4056">
            <v>52.91</v>
          </cell>
        </row>
        <row r="4057">
          <cell r="A4057">
            <v>208</v>
          </cell>
          <cell r="B4057" t="str">
            <v>PLAYGROUND/QUADRAS</v>
          </cell>
          <cell r="C4057">
            <v>0</v>
          </cell>
          <cell r="D4057">
            <v>0</v>
          </cell>
        </row>
        <row r="4058">
          <cell r="A4058">
            <v>73603</v>
          </cell>
          <cell r="B4058" t="str">
            <v>CONJUNTO DE TABELAS DE BASQUETE EM LAMINADO NAVAL, INCLUSO REDE E ARO</v>
          </cell>
          <cell r="C4058" t="str">
            <v>CJ</v>
          </cell>
          <cell r="D4058">
            <v>753.73</v>
          </cell>
        </row>
        <row r="4059">
          <cell r="A4059">
            <v>73604</v>
          </cell>
          <cell r="B4059" t="str">
            <v>CONJUNTO DE TRAVES PARA FUTSAL PINTADAS, INCLUSO REDE</v>
          </cell>
          <cell r="C4059" t="str">
            <v>CJ</v>
          </cell>
          <cell r="D4059">
            <v>1342.1</v>
          </cell>
        </row>
        <row r="4060">
          <cell r="A4060">
            <v>277</v>
          </cell>
          <cell r="B4060" t="str">
            <v>MANUTENCAO E LIMPEZA DE AREAS VERDES</v>
          </cell>
          <cell r="C4060">
            <v>0</v>
          </cell>
          <cell r="D4060">
            <v>0</v>
          </cell>
        </row>
        <row r="4061">
          <cell r="A4061">
            <v>73864</v>
          </cell>
          <cell r="B4061" t="str">
            <v>NIVELAMENTO DE SOLO</v>
          </cell>
          <cell r="C4061">
            <v>0</v>
          </cell>
          <cell r="D4061">
            <v>0</v>
          </cell>
        </row>
        <row r="4062">
          <cell r="A4062" t="str">
            <v>73864/001</v>
          </cell>
          <cell r="B4062" t="str">
            <v>NIVELAMENTO E COMPACTACAO D/AREAS ENSAIBRADAS</v>
          </cell>
          <cell r="C4062" t="str">
            <v>HA</v>
          </cell>
          <cell r="D4062">
            <v>1723.11</v>
          </cell>
        </row>
        <row r="4063">
          <cell r="A4063">
            <v>278</v>
          </cell>
          <cell r="B4063" t="str">
            <v>FORNECIMENTO DE ADUBOS, MATERIAIS E EQUIPAMENTOS PARA JARDIM</v>
          </cell>
          <cell r="C4063">
            <v>0</v>
          </cell>
          <cell r="D4063">
            <v>0</v>
          </cell>
        </row>
        <row r="4064">
          <cell r="A4064">
            <v>74228</v>
          </cell>
          <cell r="B4064" t="str">
            <v>BANCOS DE CONCRETO P/JARDIM</v>
          </cell>
          <cell r="C4064">
            <v>0</v>
          </cell>
          <cell r="D4064">
            <v>0</v>
          </cell>
        </row>
        <row r="4065">
          <cell r="A4065" t="str">
            <v>74228/001</v>
          </cell>
          <cell r="B4065" t="str">
            <v>BANCO DE CONCRETO APARENTE LARG=45CM E 10CM ESPESSURA SOBRE DOIS APOI-OS DO MESMO MATERIAL COM SECAO DE 10X30CM.</v>
          </cell>
          <cell r="C4065" t="str">
            <v>M</v>
          </cell>
          <cell r="D4065">
            <v>103.25</v>
          </cell>
        </row>
        <row r="4066">
          <cell r="A4066" t="str">
            <v>-------------</v>
          </cell>
          <cell r="B4066" t="str">
            <v>---------------------------------------------------</v>
          </cell>
          <cell r="C4066">
            <v>0</v>
          </cell>
          <cell r="D4066">
            <v>0</v>
          </cell>
        </row>
        <row r="4067">
          <cell r="A4067" t="str">
            <v>TOTAIS DO VIN</v>
          </cell>
          <cell r="B4067" t="str">
            <v>ULO - AGRUPADORES: 525 COMPOSIÇÕES: 3.288</v>
          </cell>
          <cell r="C4067">
            <v>0</v>
          </cell>
          <cell r="D4067">
            <v>0</v>
          </cell>
        </row>
        <row r="4068">
          <cell r="A4068" t="str">
            <v>-------------</v>
          </cell>
          <cell r="B4068" t="str">
            <v>---------------------------------------------------</v>
          </cell>
          <cell r="C4068">
            <v>0</v>
          </cell>
          <cell r="D4068">
            <v>0</v>
          </cell>
        </row>
        <row r="4069">
          <cell r="A4069" t="str">
            <v>TOTALIZAÇÃO</v>
          </cell>
          <cell r="B4069" t="str">
            <v>E COMPOSIÇOES</v>
          </cell>
          <cell r="C4069">
            <v>0</v>
          </cell>
          <cell r="D4069">
            <v>0</v>
          </cell>
        </row>
        <row r="4070">
          <cell r="A4070" t="str">
            <v>-------------</v>
          </cell>
          <cell r="B4070" t="str">
            <v>---------------------------------------------------AGRUPADOR COMPOSIÇÃO</v>
          </cell>
          <cell r="C4070">
            <v>0</v>
          </cell>
          <cell r="D4070">
            <v>0</v>
          </cell>
        </row>
        <row r="4071">
          <cell r="A4071" t="str">
            <v>-------------</v>
          </cell>
          <cell r="B4071" t="str">
            <v>---------------------------------------------------</v>
          </cell>
          <cell r="C4071">
            <v>0</v>
          </cell>
          <cell r="D4071">
            <v>0</v>
          </cell>
        </row>
        <row r="4072">
          <cell r="A4072" t="str">
            <v>TOTAL GERAL .</v>
          </cell>
          <cell r="B4072" t="str">
            <v>...... 525 3.288</v>
          </cell>
          <cell r="C4072">
            <v>0</v>
          </cell>
          <cell r="D4072">
            <v>0</v>
          </cell>
        </row>
        <row r="4073">
          <cell r="A4073" t="str">
            <v>im de arquivo</v>
          </cell>
          <cell r="B4073">
            <v>0</v>
          </cell>
          <cell r="C4073">
            <v>0</v>
          </cell>
          <cell r="D4073">
            <v>0</v>
          </cell>
        </row>
      </sheetData>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ÓRIO"/>
      <sheetName val="RESUMO-DVOP_JBS (2)"/>
      <sheetName val="RESUMO-DVOP_AGRIMAT"/>
      <sheetName val="REAJU (2)"/>
      <sheetName val="Mat Asf"/>
      <sheetName val="Meio fio"/>
      <sheetName val="Limpeza da faixa de domínio"/>
      <sheetName val="DMT 50m"/>
      <sheetName val="DMT 1000 a 1200m"/>
      <sheetName val="Remoção Solo Mole"/>
      <sheetName val="OAC"/>
      <sheetName val="pl. Orçam. -boa esperança I e I"/>
      <sheetName val="pl. Orçam. -boa esperança I (2)"/>
      <sheetName val="pl. Orçam. -boa esperança I (3)"/>
      <sheetName val="Escav mecân"/>
      <sheetName val="Carga solo"/>
      <sheetName val="Transp solo"/>
      <sheetName val="Subleito"/>
      <sheetName val="Estabil solo-sub base"/>
      <sheetName val="Estabil solo-base"/>
      <sheetName val="Aquis mat jaz"/>
      <sheetName val="Escav mat jaz"/>
      <sheetName val="Transp mat jaz"/>
      <sheetName val="Dreno"/>
      <sheetName val="Cerca"/>
      <sheetName val="Valeta"/>
      <sheetName val="Enleivamento"/>
      <sheetName val="Valeta (3)"/>
      <sheetName val="DMT modelo (2)"/>
      <sheetName val="Defensa"/>
      <sheetName val="Placas"/>
      <sheetName val="Grama"/>
      <sheetName val="Pintura"/>
      <sheetName val="REAJU"/>
      <sheetName val="Imprimação"/>
      <sheetName val="T.S.D"/>
      <sheetName val="Transp Agreg (2)"/>
      <sheetName val="Escav. vala"/>
      <sheetName val="Acerto de vala"/>
      <sheetName val="Lastro de Areia"/>
      <sheetName val="Reaterro de vala"/>
      <sheetName val="Transp mat escav"/>
      <sheetName val="Tubo "/>
      <sheetName val="BL"/>
      <sheetName val="PV"/>
      <sheetName val="Plan1"/>
    </sheetNames>
    <sheetDataSet>
      <sheetData sheetId="0">
        <row r="12">
          <cell r="B12" t="str">
            <v>Firma: AGRIMAT ENGª INDUSTRIA E COMÉRCIO LTDA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Indice de Reajuste"/>
      <sheetName val="Carimbo"/>
      <sheetName val="Sado de contrato a PI"/>
      <sheetName val="Cronograma atual"/>
      <sheetName val="Mat Asf "/>
      <sheetName val="Físico_med"/>
      <sheetName val="Ofício"/>
      <sheetName val="RESUMO-DVOP"/>
      <sheetName val="RELATÓRIO"/>
      <sheetName val="REAJU (2)"/>
      <sheetName val="REAJU (3)"/>
      <sheetName val="REAJU (4)"/>
      <sheetName val="Crono Físico-Financeiro"/>
      <sheetName val="Mat Asf"/>
      <sheetName val="Meio fio"/>
      <sheetName val="Desmatamento "/>
      <sheetName val="Limpeza da faixa de domínio"/>
      <sheetName val="Colchão drenante"/>
      <sheetName val="Remoção"/>
      <sheetName val="Compac alas"/>
      <sheetName val="OAC (2)"/>
      <sheetName val="OAC"/>
      <sheetName val="Patrolamento"/>
      <sheetName val="Regula"/>
      <sheetName val="Forro de cascalho"/>
      <sheetName val="Reforço do sub-leito"/>
      <sheetName val="Sub-base"/>
      <sheetName val="Base"/>
      <sheetName val="Imprimação"/>
      <sheetName val="TSD-FOG"/>
      <sheetName val="AGREGADOS (2)"/>
      <sheetName val="AGREGADOS"/>
      <sheetName val="Dreno"/>
      <sheetName val="Cerca"/>
      <sheetName val="Valeta"/>
      <sheetName val="Valeta (2)"/>
      <sheetName val="Valeta (3)"/>
      <sheetName val="DDL de Cerrado"/>
      <sheetName val="DMT"/>
      <sheetName val="Escalonamento"/>
      <sheetName val="Aterro (2)"/>
      <sheetName val="Aterro 100% (2)"/>
      <sheetName val="Aterro 95% (2)"/>
      <sheetName val="DMT modelo (2)"/>
      <sheetName val="Aterro"/>
      <sheetName val="Aterro 100%"/>
      <sheetName val="Aterro 95%"/>
      <sheetName val="Defensa"/>
      <sheetName val="Placas"/>
      <sheetName val="Grama"/>
      <sheetName val="Pintura"/>
      <sheetName val="REAJ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Quant.(102,89)"/>
      <sheetName val="Quant.(10,4)"/>
      <sheetName val="Quant. Geral"/>
      <sheetName val="Prefeitura"/>
      <sheetName val="Tomada de Preços"/>
      <sheetName val="Associação"/>
      <sheetName val="Quantitativos"/>
      <sheetName val="Óleo Diesel"/>
      <sheetName val="Óleo Diesel Assoc."/>
      <sheetName val="RELATÓRIO"/>
      <sheetName val="REAJU (2)"/>
    </sheetNames>
    <sheetDataSet>
      <sheetData sheetId="0">
        <row r="3">
          <cell r="B3" t="str">
            <v>Atividades Auxiliares ou Básica</v>
          </cell>
        </row>
        <row r="4">
          <cell r="A4" t="str">
            <v>1 A 00 001 00</v>
          </cell>
          <cell r="B4" t="str">
            <v>Transporte local c/ basc. 5m3 rodov. não pav.</v>
          </cell>
          <cell r="E4" t="str">
            <v>tkm</v>
          </cell>
        </row>
        <row r="5">
          <cell r="A5" t="str">
            <v>1 A 00 001 05</v>
          </cell>
          <cell r="B5" t="str">
            <v>Transp. local c/ basc. 10m3 rodov. não pav (const)</v>
          </cell>
          <cell r="E5" t="str">
            <v>tkm</v>
          </cell>
        </row>
        <row r="6">
          <cell r="A6" t="str">
            <v>1 A 00 001 06</v>
          </cell>
          <cell r="B6" t="str">
            <v>Transp. local c/ basc. 10m3 rodov. não pav (consv)</v>
          </cell>
          <cell r="E6" t="str">
            <v>tkm</v>
          </cell>
        </row>
        <row r="7">
          <cell r="A7" t="str">
            <v>1 A 00 001 07</v>
          </cell>
          <cell r="B7" t="str">
            <v>Transp. local c/ basc. 10m3 rodov. não pav (restr)</v>
          </cell>
          <cell r="E7" t="str">
            <v>tkm</v>
          </cell>
        </row>
        <row r="8">
          <cell r="A8" t="str">
            <v>1 A 00 001 08</v>
          </cell>
          <cell r="B8" t="str">
            <v>Transporte local c/ basc. p/ rocha rodov. não pav.</v>
          </cell>
          <cell r="E8" t="str">
            <v>tkm</v>
          </cell>
        </row>
        <row r="9">
          <cell r="A9" t="str">
            <v>1 A 00 001 40</v>
          </cell>
          <cell r="B9" t="str">
            <v>Transp. local c/ carroceria 15 t rodov. não pav.</v>
          </cell>
          <cell r="E9" t="str">
            <v>tkm</v>
          </cell>
        </row>
        <row r="10">
          <cell r="A10" t="str">
            <v>1 A 00 001 41</v>
          </cell>
          <cell r="B10" t="str">
            <v>Transporte local c/ carroceria 4t rodov. não pav.</v>
          </cell>
          <cell r="E10" t="str">
            <v>tkm</v>
          </cell>
        </row>
        <row r="11">
          <cell r="A11" t="str">
            <v>1 A 00 001 50</v>
          </cell>
          <cell r="B11" t="str">
            <v>Transporte local c/ betoneira rodov. não pav.</v>
          </cell>
          <cell r="E11" t="str">
            <v>tkm</v>
          </cell>
        </row>
        <row r="12">
          <cell r="A12" t="str">
            <v>1 A 00 001 60</v>
          </cell>
          <cell r="B12" t="str">
            <v>Transp. local c/ carroc. c/ guind. rodov. não pav.</v>
          </cell>
          <cell r="E12" t="str">
            <v>tkm</v>
          </cell>
        </row>
        <row r="13">
          <cell r="A13" t="str">
            <v>1 A 00 001 90</v>
          </cell>
          <cell r="B13" t="str">
            <v>Transporte comercial c/ carroc. rodov. não pav.</v>
          </cell>
          <cell r="E13" t="str">
            <v>tkm</v>
          </cell>
        </row>
        <row r="14">
          <cell r="A14" t="str">
            <v>1 A 00 002 00</v>
          </cell>
          <cell r="B14" t="str">
            <v>Transporte local c/ basc. 5m3 rodov. pav.</v>
          </cell>
          <cell r="E14" t="str">
            <v>tkm</v>
          </cell>
        </row>
        <row r="15">
          <cell r="A15" t="str">
            <v>1 A 00 002 03</v>
          </cell>
          <cell r="B15" t="str">
            <v>Transp. local material para remendos</v>
          </cell>
          <cell r="E15" t="str">
            <v>tkm</v>
          </cell>
        </row>
        <row r="16">
          <cell r="A16" t="str">
            <v>1 A 00 002 05</v>
          </cell>
          <cell r="B16" t="str">
            <v>Transp. local c/ basc. 10m3 rodov. pav. (const)</v>
          </cell>
          <cell r="E16" t="str">
            <v>tkm</v>
          </cell>
        </row>
        <row r="17">
          <cell r="A17" t="str">
            <v>1 A 00 002 06</v>
          </cell>
          <cell r="B17" t="str">
            <v>Transp. local c/ basc. 10m3 rodov. pav. (consv)</v>
          </cell>
          <cell r="E17" t="str">
            <v>tkm</v>
          </cell>
        </row>
        <row r="18">
          <cell r="A18" t="str">
            <v>1 A 00 002 07</v>
          </cell>
          <cell r="B18" t="str">
            <v>Transp. local c/ basc. 10m3 rodov. pav. (restr)</v>
          </cell>
          <cell r="E18" t="str">
            <v>tkm</v>
          </cell>
        </row>
        <row r="19">
          <cell r="A19" t="str">
            <v>1 A 00 002 08</v>
          </cell>
          <cell r="B19" t="str">
            <v>Transporte local c/ basc. p/ rocha rodov. pav.</v>
          </cell>
          <cell r="E19" t="str">
            <v>tkm</v>
          </cell>
        </row>
        <row r="20">
          <cell r="A20" t="str">
            <v>1 A 00 002 40</v>
          </cell>
          <cell r="B20" t="str">
            <v>Transporte local c/ carroceria 15 t rodov. pav.</v>
          </cell>
          <cell r="E20" t="str">
            <v>tkm</v>
          </cell>
        </row>
        <row r="21">
          <cell r="A21" t="str">
            <v>1 A 00 002 41</v>
          </cell>
          <cell r="B21" t="str">
            <v>Transporte local c/ carroceria 4t rodov. pav.</v>
          </cell>
          <cell r="E21" t="str">
            <v>tkm</v>
          </cell>
        </row>
        <row r="22">
          <cell r="A22" t="str">
            <v>1 A 00 002 50</v>
          </cell>
          <cell r="B22" t="str">
            <v>Transporte local c/ betoneira rodov. pav.</v>
          </cell>
          <cell r="E22" t="str">
            <v>tkm</v>
          </cell>
        </row>
        <row r="23">
          <cell r="A23" t="str">
            <v>1 A 00 002 60</v>
          </cell>
          <cell r="B23" t="str">
            <v>Transp. local c/ carroceria c/ guind. rodov. pav.</v>
          </cell>
          <cell r="E23" t="str">
            <v>tkm</v>
          </cell>
        </row>
        <row r="24">
          <cell r="A24" t="str">
            <v>1 A 00 002 90</v>
          </cell>
          <cell r="B24" t="str">
            <v>Transporte comercial c/ carroceria rodov. pav.</v>
          </cell>
          <cell r="E24" t="str">
            <v>tkm</v>
          </cell>
        </row>
        <row r="25">
          <cell r="A25" t="str">
            <v>1 A 00 102 00</v>
          </cell>
          <cell r="B25" t="str">
            <v>Transporte local de material betuminoso</v>
          </cell>
          <cell r="E25" t="str">
            <v>tkm</v>
          </cell>
        </row>
        <row r="26">
          <cell r="A26" t="str">
            <v>1 A 00 112 90</v>
          </cell>
          <cell r="B26" t="str">
            <v>Transporte comercial material betuminoso a quente</v>
          </cell>
          <cell r="E26" t="str">
            <v>tkm</v>
          </cell>
        </row>
        <row r="27">
          <cell r="A27" t="str">
            <v>1 A 00 112 91</v>
          </cell>
          <cell r="B27" t="str">
            <v>Transporte comercial material betuminoso a frio</v>
          </cell>
          <cell r="E27" t="str">
            <v>tkm</v>
          </cell>
        </row>
        <row r="28">
          <cell r="A28" t="str">
            <v>1 A 00 201 70</v>
          </cell>
          <cell r="B28" t="str">
            <v>Transp. local água c/ cam. tanque rodov. não pav.</v>
          </cell>
          <cell r="E28" t="str">
            <v>tkm</v>
          </cell>
        </row>
        <row r="29">
          <cell r="A29" t="str">
            <v>1 A 00 202 70</v>
          </cell>
          <cell r="B29" t="str">
            <v>Transp. local de água c/ cam. tanque rodov. pav.</v>
          </cell>
          <cell r="E29" t="str">
            <v>tkm</v>
          </cell>
        </row>
        <row r="30">
          <cell r="A30" t="str">
            <v>1 A 00 301 00</v>
          </cell>
          <cell r="B30" t="str">
            <v>Fornecimento de Aço CA-25</v>
          </cell>
          <cell r="E30" t="str">
            <v>kg</v>
          </cell>
        </row>
        <row r="31">
          <cell r="A31" t="str">
            <v>1 A 00 302 00</v>
          </cell>
          <cell r="B31" t="str">
            <v>Fornecimento de Aço CA-50</v>
          </cell>
          <cell r="E31" t="str">
            <v>kg</v>
          </cell>
        </row>
        <row r="32">
          <cell r="A32" t="str">
            <v>1 A 00 303 00</v>
          </cell>
          <cell r="B32" t="str">
            <v>Fornecimento de Aço CA-60</v>
          </cell>
          <cell r="E32" t="str">
            <v>kg</v>
          </cell>
        </row>
        <row r="33">
          <cell r="A33" t="str">
            <v>1 A 00 717 00</v>
          </cell>
          <cell r="B33" t="str">
            <v>Brita Comercial</v>
          </cell>
          <cell r="E33" t="str">
            <v>m3</v>
          </cell>
        </row>
        <row r="34">
          <cell r="A34" t="str">
            <v>1 A 00 961 00</v>
          </cell>
          <cell r="B34" t="str">
            <v>Peças de Desgaste do Britador 30m3/h</v>
          </cell>
          <cell r="E34" t="str">
            <v>cjh</v>
          </cell>
        </row>
        <row r="35">
          <cell r="A35" t="str">
            <v>1 A 00 962 00</v>
          </cell>
          <cell r="B35" t="str">
            <v>Peças de Desgaste do Britador 9 a 20m3/h</v>
          </cell>
          <cell r="E35" t="str">
            <v>cjh</v>
          </cell>
        </row>
        <row r="36">
          <cell r="A36" t="str">
            <v>1 A 00 963 00</v>
          </cell>
          <cell r="B36" t="str">
            <v>Peças de Desgaste do Britador 80m3/h</v>
          </cell>
          <cell r="E36" t="str">
            <v>cjh</v>
          </cell>
        </row>
        <row r="37">
          <cell r="A37" t="str">
            <v>1 A 00 964 00</v>
          </cell>
          <cell r="B37" t="str">
            <v>Peças de desgaste britador prod. de rachão</v>
          </cell>
          <cell r="E37" t="str">
            <v>cjh</v>
          </cell>
        </row>
        <row r="38">
          <cell r="A38" t="str">
            <v>1 A 01 100 01</v>
          </cell>
          <cell r="B38" t="str">
            <v>Limpeza camada vegetal em jazida (const e restr.)</v>
          </cell>
          <cell r="E38" t="str">
            <v>m2</v>
          </cell>
        </row>
        <row r="39">
          <cell r="A39" t="str">
            <v>1 A 01 100 02</v>
          </cell>
          <cell r="B39" t="str">
            <v>Limpeza de camada vegetal em jazida (consv)</v>
          </cell>
          <cell r="E39" t="str">
            <v>m2</v>
          </cell>
        </row>
        <row r="40">
          <cell r="A40" t="str">
            <v>1 A 01 105 01</v>
          </cell>
          <cell r="B40" t="str">
            <v>Expurgo de jazida (const e restr)</v>
          </cell>
          <cell r="E40" t="str">
            <v>m3</v>
          </cell>
        </row>
        <row r="41">
          <cell r="A41" t="str">
            <v>1 A 01 105 02</v>
          </cell>
          <cell r="B41" t="str">
            <v>Expurgo de jazida (consv)</v>
          </cell>
          <cell r="E41" t="str">
            <v>m3</v>
          </cell>
        </row>
        <row r="42">
          <cell r="A42" t="str">
            <v>1 A 01 111 00</v>
          </cell>
          <cell r="B42" t="str">
            <v>Material de base (consv)</v>
          </cell>
          <cell r="E42" t="str">
            <v>m3</v>
          </cell>
        </row>
        <row r="43">
          <cell r="A43" t="str">
            <v>1 A 01 111 01</v>
          </cell>
          <cell r="B43" t="str">
            <v>Esc. e carga material de jazida (consv)</v>
          </cell>
          <cell r="E43" t="str">
            <v>m3</v>
          </cell>
        </row>
        <row r="44">
          <cell r="A44" t="str">
            <v>1 A 01 120 01</v>
          </cell>
          <cell r="B44" t="str">
            <v>Escav. e carga de mater. de jazida(const e restr)</v>
          </cell>
          <cell r="E44" t="str">
            <v>m3</v>
          </cell>
        </row>
        <row r="45">
          <cell r="A45" t="str">
            <v>1 A 01 150 01</v>
          </cell>
          <cell r="B45" t="str">
            <v>Rocha p/ britagem c/ perfur. sobre esteira</v>
          </cell>
          <cell r="E45" t="str">
            <v>m3</v>
          </cell>
        </row>
        <row r="46">
          <cell r="A46" t="str">
            <v>1 A 01 150 02</v>
          </cell>
          <cell r="B46" t="str">
            <v>Rocha p/ britagem com perfuratriz manual</v>
          </cell>
          <cell r="E46" t="str">
            <v>m3</v>
          </cell>
        </row>
        <row r="47">
          <cell r="A47" t="str">
            <v>1 A 01 155 01</v>
          </cell>
          <cell r="B47" t="str">
            <v>Rachão e pedra-de-mão produzidos-(const e rest)</v>
          </cell>
          <cell r="E47" t="str">
            <v>m3</v>
          </cell>
        </row>
        <row r="48">
          <cell r="A48" t="str">
            <v>1 A 01 170 01</v>
          </cell>
          <cell r="B48" t="str">
            <v>Areia extraída com equipamento tipo "drag-line"</v>
          </cell>
          <cell r="E48" t="str">
            <v>m3</v>
          </cell>
        </row>
        <row r="49">
          <cell r="A49" t="str">
            <v>1 A 01 170 02</v>
          </cell>
          <cell r="B49" t="str">
            <v>Areia extraída com trator e carregadeira</v>
          </cell>
          <cell r="E49" t="str">
            <v>m3</v>
          </cell>
        </row>
        <row r="50">
          <cell r="A50" t="str">
            <v>1 A 01 170 03</v>
          </cell>
          <cell r="B50" t="str">
            <v>Areia extraída com draga de sucção (tipo bomba)</v>
          </cell>
          <cell r="E50" t="str">
            <v>m3</v>
          </cell>
        </row>
        <row r="51">
          <cell r="A51" t="str">
            <v>1 A 01 200 01</v>
          </cell>
          <cell r="B51" t="str">
            <v>Brita produzida em central de britagem de 80 m3/h</v>
          </cell>
          <cell r="E51" t="str">
            <v>m3</v>
          </cell>
        </row>
        <row r="52">
          <cell r="A52" t="str">
            <v>1 A 01 200 02</v>
          </cell>
          <cell r="B52" t="str">
            <v>Brita produzida em central de britagem de 30 m3/h</v>
          </cell>
          <cell r="E52" t="str">
            <v>m3</v>
          </cell>
        </row>
        <row r="53">
          <cell r="A53" t="str">
            <v>1 A 01 200 04</v>
          </cell>
          <cell r="B53" t="str">
            <v>Pedra de mão produzida manualmente (consv)</v>
          </cell>
          <cell r="E53" t="str">
            <v>m3</v>
          </cell>
        </row>
        <row r="54">
          <cell r="A54" t="str">
            <v>1 A 01 390 02</v>
          </cell>
          <cell r="B54" t="str">
            <v>Usinagem de CBUQ (capa de rolamento)</v>
          </cell>
          <cell r="E54" t="str">
            <v>t</v>
          </cell>
        </row>
        <row r="55">
          <cell r="A55" t="str">
            <v>1 A 01 390 03</v>
          </cell>
          <cell r="B55" t="str">
            <v>Usinagem de CBUQ (binder)</v>
          </cell>
          <cell r="E55" t="str">
            <v>t</v>
          </cell>
        </row>
        <row r="56">
          <cell r="A56" t="str">
            <v>1 A 01 391 02</v>
          </cell>
          <cell r="B56" t="str">
            <v>Usinagem de areia-asfalto</v>
          </cell>
          <cell r="E56" t="str">
            <v>t</v>
          </cell>
        </row>
        <row r="57">
          <cell r="A57" t="str">
            <v>1 A 01 395 01</v>
          </cell>
          <cell r="B57" t="str">
            <v>Usinagem de brita graduada</v>
          </cell>
          <cell r="E57" t="str">
            <v>m3</v>
          </cell>
        </row>
        <row r="58">
          <cell r="A58" t="str">
            <v>1 A 01 395 02</v>
          </cell>
          <cell r="B58" t="str">
            <v>Usinagem de solo-brita</v>
          </cell>
          <cell r="E58" t="str">
            <v>m3</v>
          </cell>
        </row>
        <row r="59">
          <cell r="A59" t="str">
            <v>1 A 01 396 01</v>
          </cell>
          <cell r="B59" t="str">
            <v>Usinagem de solo-cimento</v>
          </cell>
          <cell r="E59" t="str">
            <v>m3</v>
          </cell>
        </row>
        <row r="60">
          <cell r="A60" t="str">
            <v>1 A 01 396 02</v>
          </cell>
          <cell r="B60" t="str">
            <v>Usinagem de solo melhorado com cimento.</v>
          </cell>
          <cell r="E60" t="str">
            <v>m3</v>
          </cell>
        </row>
        <row r="61">
          <cell r="A61" t="str">
            <v>1 A 01 397 02</v>
          </cell>
          <cell r="B61" t="str">
            <v>Usinagem de P.M.F.</v>
          </cell>
          <cell r="E61" t="str">
            <v>m3</v>
          </cell>
        </row>
        <row r="62">
          <cell r="A62" t="str">
            <v>1 A 01 398 02</v>
          </cell>
          <cell r="B62" t="str">
            <v>Usinagem de CBUQ p/ reciclagem em usina fixa.</v>
          </cell>
          <cell r="E62" t="str">
            <v>t</v>
          </cell>
        </row>
        <row r="63">
          <cell r="A63" t="str">
            <v>1 A 01 401 01</v>
          </cell>
          <cell r="B63" t="str">
            <v>Fôrma comum de madeira</v>
          </cell>
          <cell r="E63" t="str">
            <v>m2</v>
          </cell>
        </row>
        <row r="64">
          <cell r="A64" t="str">
            <v>1 A 01 402 01</v>
          </cell>
          <cell r="B64" t="str">
            <v>Fôrma de placa compensada resinada</v>
          </cell>
          <cell r="E64" t="str">
            <v>m2</v>
          </cell>
        </row>
        <row r="65">
          <cell r="A65" t="str">
            <v>1 A 01 403 01</v>
          </cell>
          <cell r="B65" t="str">
            <v>Fôrma de placa compensada plastificada</v>
          </cell>
          <cell r="E65" t="str">
            <v>m2</v>
          </cell>
        </row>
        <row r="66">
          <cell r="A66" t="str">
            <v>1 A 01 404 01</v>
          </cell>
          <cell r="B66" t="str">
            <v>Fôrma para tubulão</v>
          </cell>
          <cell r="E66" t="str">
            <v>m2</v>
          </cell>
        </row>
        <row r="67">
          <cell r="A67" t="str">
            <v>1 A 01 407 01</v>
          </cell>
          <cell r="B67" t="str">
            <v>Confecção e lançam. de concreto magro em betoneira</v>
          </cell>
          <cell r="E67" t="str">
            <v>m3</v>
          </cell>
        </row>
        <row r="68">
          <cell r="A68" t="str">
            <v>1 A 01 408 01</v>
          </cell>
          <cell r="B68" t="str">
            <v>Concreto fck=8MPa contr raz uso geral conf e lanç</v>
          </cell>
          <cell r="E68" t="str">
            <v>m3</v>
          </cell>
        </row>
        <row r="69">
          <cell r="A69" t="str">
            <v>1 A 01 410 01</v>
          </cell>
          <cell r="B69" t="str">
            <v>Concreto fck=10MPa contr raz uso geral conf e lanç</v>
          </cell>
          <cell r="E69" t="str">
            <v>m3</v>
          </cell>
        </row>
        <row r="70">
          <cell r="A70" t="str">
            <v>1 A 01 412 01</v>
          </cell>
          <cell r="B70" t="str">
            <v>Concreto fck=12MPa contr raz uso geral conf e lanç</v>
          </cell>
          <cell r="E70" t="str">
            <v>m3</v>
          </cell>
        </row>
        <row r="71">
          <cell r="A71" t="str">
            <v>1 A 01 415 01</v>
          </cell>
          <cell r="B71" t="str">
            <v>Concr estr fck=15MPa contr raz uso ger conf e lanç</v>
          </cell>
          <cell r="E71" t="str">
            <v>m3</v>
          </cell>
        </row>
        <row r="72">
          <cell r="A72" t="str">
            <v>1 A 01 418 01</v>
          </cell>
          <cell r="B72" t="str">
            <v>Concr estr fck=18MPa contr raz uso ger conf e lanç</v>
          </cell>
          <cell r="E72" t="str">
            <v>m3</v>
          </cell>
        </row>
        <row r="73">
          <cell r="A73" t="str">
            <v>1 A 01 422 01</v>
          </cell>
          <cell r="B73" t="str">
            <v>Concr estr fck=22MPa contr raz uso ger conf e lanç</v>
          </cell>
          <cell r="E73" t="str">
            <v>m3</v>
          </cell>
        </row>
        <row r="74">
          <cell r="A74" t="str">
            <v>1 A 01 423 00</v>
          </cell>
          <cell r="B74" t="str">
            <v>Concreto fck=18MPa para pré-moldados (tubos)</v>
          </cell>
          <cell r="E74" t="str">
            <v>m3</v>
          </cell>
        </row>
        <row r="75">
          <cell r="A75" t="str">
            <v>1 A 01 424 00</v>
          </cell>
          <cell r="B75" t="str">
            <v>Concreto poroso para pré-moldados (tubos)</v>
          </cell>
          <cell r="E75" t="str">
            <v>m3</v>
          </cell>
        </row>
        <row r="76">
          <cell r="A76" t="str">
            <v>1 A 01 450 01</v>
          </cell>
          <cell r="B76" t="str">
            <v>Escoramento de bueiros celulares</v>
          </cell>
          <cell r="E76" t="str">
            <v>m3</v>
          </cell>
        </row>
        <row r="77">
          <cell r="A77" t="str">
            <v>1 A 01 512 10</v>
          </cell>
          <cell r="B77" t="str">
            <v>Concreto ciclópico fck=12 MPa</v>
          </cell>
          <cell r="E77" t="str">
            <v>m3</v>
          </cell>
        </row>
        <row r="78">
          <cell r="A78" t="str">
            <v>1 A 01 515 10</v>
          </cell>
          <cell r="B78" t="str">
            <v>Concreto ciclópico fck=15 MPa</v>
          </cell>
          <cell r="E78" t="str">
            <v>m3</v>
          </cell>
        </row>
        <row r="79">
          <cell r="A79" t="str">
            <v>1 A 01 580 01</v>
          </cell>
          <cell r="B79" t="str">
            <v>Fornecimento, preparo e colocação formas aço CA 60</v>
          </cell>
          <cell r="E79" t="str">
            <v>kg</v>
          </cell>
        </row>
        <row r="80">
          <cell r="A80" t="str">
            <v>1 A 01 580 02</v>
          </cell>
          <cell r="B80" t="str">
            <v>Fornecimento, preparo e colocação formas aço CA 50</v>
          </cell>
          <cell r="E80" t="str">
            <v>kg</v>
          </cell>
        </row>
        <row r="81">
          <cell r="A81" t="str">
            <v>1 A 01 580 03</v>
          </cell>
          <cell r="B81" t="str">
            <v>Fornecimento, preparo e colocação formas aço CA 25</v>
          </cell>
          <cell r="E81" t="str">
            <v>kg</v>
          </cell>
        </row>
        <row r="82">
          <cell r="A82" t="str">
            <v>1 A 01 603 01</v>
          </cell>
          <cell r="B82" t="str">
            <v>Argamassa cimento-areia 1:3</v>
          </cell>
          <cell r="E82" t="str">
            <v>m3</v>
          </cell>
        </row>
        <row r="83">
          <cell r="A83" t="str">
            <v>1 A 01 604 01</v>
          </cell>
          <cell r="B83" t="str">
            <v>Argamassa cimento-areia 1:4</v>
          </cell>
          <cell r="E83" t="str">
            <v>m3</v>
          </cell>
        </row>
        <row r="84">
          <cell r="A84" t="str">
            <v>1 A 01 606 01</v>
          </cell>
          <cell r="B84" t="str">
            <v>Argamassa cimento-areia 1:6</v>
          </cell>
          <cell r="E84" t="str">
            <v>m3</v>
          </cell>
        </row>
        <row r="85">
          <cell r="A85" t="str">
            <v>1 A 01 620 01</v>
          </cell>
          <cell r="B85" t="str">
            <v>Argamassa cimento-solo 1:10</v>
          </cell>
          <cell r="E85" t="str">
            <v>m3</v>
          </cell>
        </row>
        <row r="86">
          <cell r="A86" t="str">
            <v>1 A 01 653 00</v>
          </cell>
          <cell r="B86" t="str">
            <v>Usinagem para sub-base de concreto rolado</v>
          </cell>
          <cell r="E86" t="str">
            <v>m3</v>
          </cell>
        </row>
        <row r="87">
          <cell r="A87" t="str">
            <v>1 A 01 654 00</v>
          </cell>
          <cell r="B87" t="str">
            <v>Usinagem p/ sub-base de concr. de cimento portland</v>
          </cell>
          <cell r="E87" t="str">
            <v>m3</v>
          </cell>
        </row>
        <row r="88">
          <cell r="A88" t="str">
            <v>1 A 01 656 00</v>
          </cell>
          <cell r="B88" t="str">
            <v>Usinagem p/ conc. de cim. portland c/ forma desliz</v>
          </cell>
          <cell r="E88" t="str">
            <v>m3</v>
          </cell>
        </row>
        <row r="89">
          <cell r="A89" t="str">
            <v>1 A 01 657 00</v>
          </cell>
          <cell r="B89" t="str">
            <v>Usinagem p/ conc.cim. portland c/ equip. peq. por.</v>
          </cell>
          <cell r="E89" t="str">
            <v>m3</v>
          </cell>
        </row>
        <row r="90">
          <cell r="A90" t="str">
            <v>1 A 01 700 00</v>
          </cell>
          <cell r="B90" t="str">
            <v>Fabricação de peças pré mold. de conc. p/ pavim.</v>
          </cell>
          <cell r="E90" t="str">
            <v>m3</v>
          </cell>
        </row>
        <row r="91">
          <cell r="A91" t="str">
            <v>1 A 01 720 00</v>
          </cell>
          <cell r="B91" t="str">
            <v>Concreto fck=18MPa p/ pré-moldados (guarda-corpo)</v>
          </cell>
          <cell r="E91" t="str">
            <v>m3</v>
          </cell>
        </row>
        <row r="92">
          <cell r="A92" t="str">
            <v>1 A 01 720 01</v>
          </cell>
          <cell r="B92" t="str">
            <v>Guarda-corpo tipo GM, moldado no local</v>
          </cell>
          <cell r="E92" t="str">
            <v>m</v>
          </cell>
        </row>
        <row r="93">
          <cell r="A93" t="str">
            <v>1 A 01 720 02</v>
          </cell>
          <cell r="B93" t="str">
            <v>Fabricação de Guarda-corpo</v>
          </cell>
          <cell r="E93" t="str">
            <v>m</v>
          </cell>
        </row>
        <row r="94">
          <cell r="A94" t="str">
            <v>1 A 01 725 01</v>
          </cell>
          <cell r="B94" t="str">
            <v>Fabricação de balizador de concreto</v>
          </cell>
          <cell r="E94" t="str">
            <v>un</v>
          </cell>
        </row>
        <row r="95">
          <cell r="A95" t="str">
            <v>1 A 01 730 00</v>
          </cell>
          <cell r="B95" t="str">
            <v>Concreto fck=18MPa p/ pré moldados (mourões)</v>
          </cell>
          <cell r="E95" t="str">
            <v>m3</v>
          </cell>
        </row>
        <row r="96">
          <cell r="A96" t="str">
            <v>1 A 01 730 01</v>
          </cell>
          <cell r="B96" t="str">
            <v>Fabr. mourão de concr. esticador seção quad. 15cm</v>
          </cell>
          <cell r="E96" t="str">
            <v>un</v>
          </cell>
        </row>
        <row r="97">
          <cell r="A97" t="str">
            <v>1 A 01 730 02</v>
          </cell>
          <cell r="B97" t="str">
            <v>Fabr. mourão de concr esticador seção triang. 15cm</v>
          </cell>
          <cell r="E97" t="str">
            <v>un</v>
          </cell>
        </row>
        <row r="98">
          <cell r="A98" t="str">
            <v>1 A 01 735 01</v>
          </cell>
          <cell r="B98" t="str">
            <v>Fabr. mourão de concreto suporte seção quad. 11cm</v>
          </cell>
          <cell r="E98" t="str">
            <v>un</v>
          </cell>
        </row>
        <row r="99">
          <cell r="A99" t="str">
            <v>1 A 01 735 02</v>
          </cell>
          <cell r="B99" t="str">
            <v>Fabr. mourão de concr. suporte seção triang. 11cm</v>
          </cell>
          <cell r="E99" t="str">
            <v>un</v>
          </cell>
        </row>
        <row r="100">
          <cell r="A100" t="str">
            <v>1 A 01 739 01</v>
          </cell>
          <cell r="B100" t="str">
            <v>Confecção de tubos de concreto D=0,20m</v>
          </cell>
          <cell r="E100" t="str">
            <v>m</v>
          </cell>
        </row>
        <row r="101">
          <cell r="A101" t="str">
            <v>1 A 01 740 01</v>
          </cell>
          <cell r="B101" t="str">
            <v>Confecção de tubos de concreto perfurado D=0,20m</v>
          </cell>
          <cell r="E101" t="str">
            <v>m</v>
          </cell>
        </row>
        <row r="102">
          <cell r="A102" t="str">
            <v>1 A 01 741 01</v>
          </cell>
          <cell r="B102" t="str">
            <v>Confecção de tubos de concreto poroso D=0,20m</v>
          </cell>
          <cell r="E102" t="str">
            <v>m</v>
          </cell>
        </row>
        <row r="103">
          <cell r="A103" t="str">
            <v>1 A 01 745 01</v>
          </cell>
          <cell r="B103" t="str">
            <v>Confecção de tubos de concreto D=0,30m</v>
          </cell>
          <cell r="E103" t="str">
            <v>m</v>
          </cell>
        </row>
        <row r="104">
          <cell r="A104" t="str">
            <v>1 A 01 746 01</v>
          </cell>
          <cell r="B104" t="str">
            <v>Confecção de tubos de concreto perfurado D=0,30m</v>
          </cell>
          <cell r="E104" t="str">
            <v>m</v>
          </cell>
        </row>
        <row r="105">
          <cell r="A105" t="str">
            <v>1 A 01 747 01</v>
          </cell>
          <cell r="B105" t="str">
            <v>Confecção de tubos de concreto poroso D=0,30m</v>
          </cell>
          <cell r="E105" t="str">
            <v>m</v>
          </cell>
        </row>
        <row r="106">
          <cell r="A106" t="str">
            <v>1 A 01 751 01</v>
          </cell>
          <cell r="B106" t="str">
            <v>Confecção de tubos de concreto D=0,40m</v>
          </cell>
          <cell r="E106" t="str">
            <v>m</v>
          </cell>
        </row>
        <row r="107">
          <cell r="A107" t="str">
            <v>1 A 01 752 01</v>
          </cell>
          <cell r="B107" t="str">
            <v>Confecção de tubos de concreto perfurado D=0,40m</v>
          </cell>
          <cell r="E107" t="str">
            <v>m</v>
          </cell>
        </row>
        <row r="108">
          <cell r="A108" t="str">
            <v>1 A 01 753 01</v>
          </cell>
          <cell r="B108" t="str">
            <v>Confecção de tubos de concreto poroso D=0,40m</v>
          </cell>
          <cell r="E108" t="str">
            <v>m</v>
          </cell>
        </row>
        <row r="109">
          <cell r="A109" t="str">
            <v>1 A 01 755 01</v>
          </cell>
          <cell r="B109" t="str">
            <v>Confecção de tubos de concreto armado D=0,60m CA-4</v>
          </cell>
          <cell r="E109" t="str">
            <v>m</v>
          </cell>
        </row>
        <row r="110">
          <cell r="A110" t="str">
            <v>1 A 01 760 01</v>
          </cell>
          <cell r="B110" t="str">
            <v>Confecção de tubos de concreto armado D=0,80m CA-4</v>
          </cell>
          <cell r="E110" t="str">
            <v>m</v>
          </cell>
        </row>
        <row r="111">
          <cell r="A111" t="str">
            <v>1 A 01 765 01</v>
          </cell>
          <cell r="B111" t="str">
            <v>Confecção de tubos de concreto armado D=1,00m CA-4</v>
          </cell>
          <cell r="E111" t="str">
            <v>m</v>
          </cell>
        </row>
        <row r="112">
          <cell r="A112" t="str">
            <v>1 A 01 770 01</v>
          </cell>
          <cell r="B112" t="str">
            <v>Confecção de tubos de concreto armado D=1,20m CA-4</v>
          </cell>
          <cell r="E112" t="str">
            <v>m</v>
          </cell>
        </row>
        <row r="113">
          <cell r="A113" t="str">
            <v>1 A 01 775 01</v>
          </cell>
          <cell r="B113" t="str">
            <v>Confecção de tubos de concreto armado D=1,50m CA-4</v>
          </cell>
          <cell r="E113" t="str">
            <v>m</v>
          </cell>
        </row>
        <row r="114">
          <cell r="A114" t="str">
            <v>1 A 01 780 01</v>
          </cell>
          <cell r="B114" t="str">
            <v>Obtenção de grama para replantio</v>
          </cell>
          <cell r="E114" t="str">
            <v>m2</v>
          </cell>
        </row>
        <row r="115">
          <cell r="A115" t="str">
            <v>1 A 01 790 01</v>
          </cell>
          <cell r="B115" t="str">
            <v>Guia de madeira - 2,5 x 7,0 cm</v>
          </cell>
          <cell r="E115" t="str">
            <v>m</v>
          </cell>
        </row>
        <row r="116">
          <cell r="A116" t="str">
            <v>1 A 01 790 02</v>
          </cell>
          <cell r="B116" t="str">
            <v>Guia de madeira - 2,5 x 10,0 cm</v>
          </cell>
          <cell r="E116" t="str">
            <v>m</v>
          </cell>
        </row>
        <row r="117">
          <cell r="A117" t="str">
            <v>1 A 01 800 01</v>
          </cell>
          <cell r="B117" t="str">
            <v>Chapa de aço 16 rec. para placa de sinalização</v>
          </cell>
          <cell r="E117" t="str">
            <v>m2</v>
          </cell>
        </row>
        <row r="118">
          <cell r="A118" t="str">
            <v>1 A 01 810 01</v>
          </cell>
          <cell r="B118" t="str">
            <v>Calha metálica semi-circular D=0,40 m</v>
          </cell>
          <cell r="E118" t="str">
            <v>m</v>
          </cell>
        </row>
        <row r="119">
          <cell r="A119" t="str">
            <v>1 A 01 850 01</v>
          </cell>
          <cell r="B119" t="str">
            <v>Confecção de placa de sinalização semi-refletiva</v>
          </cell>
          <cell r="E119" t="str">
            <v>m2</v>
          </cell>
        </row>
        <row r="120">
          <cell r="A120" t="str">
            <v>1 A 01 860 01</v>
          </cell>
          <cell r="B120" t="str">
            <v>Confecção de placa de sinalização tot. refletiva</v>
          </cell>
          <cell r="E120" t="str">
            <v>m2</v>
          </cell>
        </row>
        <row r="121">
          <cell r="A121" t="str">
            <v>1 A 01 870 01</v>
          </cell>
          <cell r="B121" t="str">
            <v>Confecção de suporte e travessa p/ placa de sinal.</v>
          </cell>
          <cell r="E121" t="str">
            <v>un</v>
          </cell>
        </row>
        <row r="122">
          <cell r="A122" t="str">
            <v>1 A 01 890 01</v>
          </cell>
          <cell r="B122" t="str">
            <v>Escavação manual em material de 1a categoria</v>
          </cell>
          <cell r="E122" t="str">
            <v>m3</v>
          </cell>
        </row>
        <row r="123">
          <cell r="A123" t="str">
            <v>1 A 01 891 01</v>
          </cell>
          <cell r="B123" t="str">
            <v>Escavação manual de vala em material de 1a cat.</v>
          </cell>
          <cell r="E123" t="str">
            <v>m3</v>
          </cell>
        </row>
        <row r="124">
          <cell r="A124" t="str">
            <v>1 A 01 892 01</v>
          </cell>
          <cell r="B124" t="str">
            <v>Escavação mecânica de vala em material de 1a cat.</v>
          </cell>
          <cell r="E124" t="str">
            <v>m3</v>
          </cell>
        </row>
        <row r="125">
          <cell r="A125" t="str">
            <v>1 A 01 893 01</v>
          </cell>
          <cell r="B125" t="str">
            <v>Compactação manual</v>
          </cell>
          <cell r="E125" t="str">
            <v>m3</v>
          </cell>
        </row>
        <row r="126">
          <cell r="A126" t="str">
            <v>1 A 01 894 01</v>
          </cell>
          <cell r="B126" t="str">
            <v>Lastro de brita</v>
          </cell>
          <cell r="E126" t="str">
            <v>m3</v>
          </cell>
        </row>
        <row r="127">
          <cell r="A127" t="str">
            <v>1 A 99 001 00</v>
          </cell>
          <cell r="B127" t="str">
            <v>Mistura areia-asfalto usinada a frio</v>
          </cell>
          <cell r="E127" t="str">
            <v>m3</v>
          </cell>
        </row>
        <row r="128">
          <cell r="A128" t="str">
            <v>1 A 99 002 00</v>
          </cell>
          <cell r="B128" t="str">
            <v>Mistura areia-asfalto usinada a quente</v>
          </cell>
          <cell r="E128" t="str">
            <v>m3</v>
          </cell>
        </row>
        <row r="129">
          <cell r="A129" t="str">
            <v>1 A 99 003 00</v>
          </cell>
          <cell r="B129" t="str">
            <v>Mistura betuminosa usinada a frio</v>
          </cell>
          <cell r="E129" t="str">
            <v>m3</v>
          </cell>
        </row>
        <row r="130">
          <cell r="A130" t="str">
            <v>1 A 99 004 00</v>
          </cell>
          <cell r="B130" t="str">
            <v>Mistura betuminosa usinada a quente</v>
          </cell>
          <cell r="E130" t="str">
            <v>m3</v>
          </cell>
        </row>
        <row r="131">
          <cell r="A131" t="str">
            <v>1 A 99 005 00</v>
          </cell>
          <cell r="B131" t="str">
            <v>Mistura betuminosa</v>
          </cell>
          <cell r="E131" t="str">
            <v>m3</v>
          </cell>
        </row>
        <row r="132">
          <cell r="A132" t="str">
            <v>1 B 00 301 00</v>
          </cell>
          <cell r="B132" t="str">
            <v>Alvenaria de pedra argamassada</v>
          </cell>
          <cell r="E132" t="str">
            <v>m3</v>
          </cell>
        </row>
        <row r="133">
          <cell r="A133" t="str">
            <v>1 B 00 902 01</v>
          </cell>
          <cell r="B133" t="str">
            <v>Alvenaria de tijolos</v>
          </cell>
          <cell r="E133" t="str">
            <v>m2</v>
          </cell>
        </row>
        <row r="134">
          <cell r="A134" t="str">
            <v>1 B 00 903 01</v>
          </cell>
          <cell r="B134" t="str">
            <v>Dentes para bueiros duplos D=1,00 m</v>
          </cell>
          <cell r="E134" t="str">
            <v>und</v>
          </cell>
        </row>
        <row r="135">
          <cell r="A135" t="str">
            <v>1 B 00 904 01</v>
          </cell>
          <cell r="B135" t="str">
            <v>Dentes para bueiros duplos D=1,20 m</v>
          </cell>
          <cell r="E135" t="str">
            <v>und</v>
          </cell>
        </row>
        <row r="136">
          <cell r="A136" t="str">
            <v>1 B 00 905 01</v>
          </cell>
          <cell r="B136" t="str">
            <v>Dentes para bueiros duplos D=1,50 m</v>
          </cell>
          <cell r="E136" t="str">
            <v>und</v>
          </cell>
        </row>
        <row r="137">
          <cell r="A137" t="str">
            <v>1 B 00 906 01</v>
          </cell>
          <cell r="B137" t="str">
            <v>Dentes para bueiros simples D=0,60 m</v>
          </cell>
          <cell r="E137" t="str">
            <v>und</v>
          </cell>
        </row>
        <row r="138">
          <cell r="A138" t="str">
            <v>1 B 00 907 01</v>
          </cell>
          <cell r="B138" t="str">
            <v>Dentes para bueiros simples D=0,80 m</v>
          </cell>
          <cell r="E138" t="str">
            <v>und</v>
          </cell>
        </row>
        <row r="139">
          <cell r="A139" t="str">
            <v>1 B 00 908 01</v>
          </cell>
          <cell r="B139" t="str">
            <v>Dentes para bueiros simples D=1,00 m</v>
          </cell>
          <cell r="E139" t="str">
            <v>und</v>
          </cell>
        </row>
        <row r="140">
          <cell r="A140" t="str">
            <v>1 B 00 909 01</v>
          </cell>
          <cell r="B140" t="str">
            <v>Dentes para bueiros simples D=1,20 m</v>
          </cell>
          <cell r="E140" t="str">
            <v>und</v>
          </cell>
        </row>
        <row r="141">
          <cell r="A141" t="str">
            <v>1 B 00 910 01</v>
          </cell>
          <cell r="B141" t="str">
            <v>Dentes para bueiros simples D=1,50 m</v>
          </cell>
          <cell r="E141" t="str">
            <v>und</v>
          </cell>
        </row>
        <row r="142">
          <cell r="A142" t="str">
            <v>1 B 00 911 01</v>
          </cell>
          <cell r="B142" t="str">
            <v>Dentes para bueiros triplos D=1,00 m</v>
          </cell>
          <cell r="E142" t="str">
            <v>und</v>
          </cell>
        </row>
        <row r="143">
          <cell r="A143" t="str">
            <v>1 B 00 912 01</v>
          </cell>
          <cell r="B143" t="str">
            <v>Dentes para bueiros triplos D=1,20 m</v>
          </cell>
          <cell r="E143" t="str">
            <v>und</v>
          </cell>
        </row>
        <row r="144">
          <cell r="A144" t="str">
            <v>1 B 00 913 01</v>
          </cell>
          <cell r="B144" t="str">
            <v>Dentes para bueiros triplos D=1,50 m</v>
          </cell>
          <cell r="E144" t="str">
            <v>und</v>
          </cell>
        </row>
        <row r="145">
          <cell r="A145" t="str">
            <v>1 B 00 999 06</v>
          </cell>
          <cell r="B145" t="str">
            <v>Solo local / selo de argila apiloado</v>
          </cell>
          <cell r="E145" t="str">
            <v>m3</v>
          </cell>
        </row>
        <row r="146">
          <cell r="A146" t="str">
            <v>1 B 02 702 00</v>
          </cell>
          <cell r="B146" t="str">
            <v>Limp. e enchim. junta pav. concr. (const e rest)</v>
          </cell>
          <cell r="E146" t="str">
            <v>m</v>
          </cell>
        </row>
        <row r="147">
          <cell r="B147" t="str">
            <v>Construção</v>
          </cell>
        </row>
        <row r="148">
          <cell r="A148" t="str">
            <v>2 S 01 000 00</v>
          </cell>
          <cell r="B148" t="str">
            <v>Desm. dest. limpeza áreas c/arv. diam. até 0,15 m</v>
          </cell>
          <cell r="E148" t="str">
            <v>m2</v>
          </cell>
        </row>
        <row r="149">
          <cell r="A149" t="str">
            <v>2 S 01 010 00</v>
          </cell>
          <cell r="B149" t="str">
            <v>Destocamento de árvores D=0,15 a 0,30 m</v>
          </cell>
          <cell r="E149" t="str">
            <v>und</v>
          </cell>
        </row>
        <row r="150">
          <cell r="A150" t="str">
            <v>2 S 01 012 00</v>
          </cell>
          <cell r="B150" t="str">
            <v>Destocamento de árvores c/diâm. &gt; 0,30 m</v>
          </cell>
          <cell r="E150" t="str">
            <v>und</v>
          </cell>
        </row>
        <row r="151">
          <cell r="A151" t="str">
            <v>2 S 01 100 01</v>
          </cell>
          <cell r="B151" t="str">
            <v>Esc. carga transp. mat 1ª cat DMT 50 m</v>
          </cell>
          <cell r="E151" t="str">
            <v>m3</v>
          </cell>
        </row>
        <row r="152">
          <cell r="A152" t="str">
            <v>2 S 01 100 02</v>
          </cell>
          <cell r="B152" t="str">
            <v>Esc. carga transp. mat 1ª cat DMT 50 a 200m c/m</v>
          </cell>
          <cell r="E152" t="str">
            <v>m3</v>
          </cell>
        </row>
        <row r="153">
          <cell r="A153" t="str">
            <v>2 S 01 100 03</v>
          </cell>
          <cell r="B153" t="str">
            <v>Esc. carga transp. mat 1ª cat DMT 200 a 400m c/m</v>
          </cell>
          <cell r="E153" t="str">
            <v>m3</v>
          </cell>
        </row>
        <row r="154">
          <cell r="A154" t="str">
            <v>2 S 01 100 04</v>
          </cell>
          <cell r="B154" t="str">
            <v>Esc. carga transp. mat 1ª cat DMT 400 a 600m c/m</v>
          </cell>
          <cell r="E154" t="str">
            <v>m3</v>
          </cell>
        </row>
        <row r="155">
          <cell r="A155" t="str">
            <v>2 S 01 100 05</v>
          </cell>
          <cell r="B155" t="str">
            <v>Esc. carga transp. mat 1ª cat DMT 600 a 800m c/m</v>
          </cell>
          <cell r="E155" t="str">
            <v>m3</v>
          </cell>
        </row>
        <row r="156">
          <cell r="A156" t="str">
            <v>2 S 01 100 06</v>
          </cell>
          <cell r="B156" t="str">
            <v>Esc. carga transp. mat 1ª cat DMT 800 a 1000m c/m</v>
          </cell>
          <cell r="E156" t="str">
            <v>m3</v>
          </cell>
        </row>
        <row r="157">
          <cell r="A157" t="str">
            <v>2 S 01 100 07</v>
          </cell>
          <cell r="B157" t="str">
            <v>Esc. carga transp. mat 1ª cat DMT 1000 a 1200m c/m</v>
          </cell>
          <cell r="E157" t="str">
            <v>m3</v>
          </cell>
        </row>
        <row r="158">
          <cell r="A158" t="str">
            <v>2 S 01 100 08</v>
          </cell>
          <cell r="B158" t="str">
            <v>Esc. carga transp. mat 1ª cat DMT 1200 a 1400m c/m</v>
          </cell>
          <cell r="E158" t="str">
            <v>m3</v>
          </cell>
        </row>
        <row r="159">
          <cell r="A159" t="str">
            <v>2 S 01 100 09</v>
          </cell>
          <cell r="B159" t="str">
            <v>Esc. carga tr. mat 1ª c. DMT 50 a 200m c/carreg</v>
          </cell>
          <cell r="E159" t="str">
            <v>m3</v>
          </cell>
        </row>
        <row r="160">
          <cell r="A160" t="str">
            <v>2 S 01 100 10</v>
          </cell>
          <cell r="B160" t="str">
            <v>Esc. carga tr. mat 1ª c. DMT 200 a 400m c/carreg</v>
          </cell>
          <cell r="E160" t="str">
            <v>m3</v>
          </cell>
        </row>
        <row r="161">
          <cell r="A161" t="str">
            <v>2 S 01 100 11</v>
          </cell>
          <cell r="B161" t="str">
            <v>Esc. carga tr. mat 1ª c. DMT 400 a 600m c/carreg</v>
          </cell>
          <cell r="E161" t="str">
            <v>m3</v>
          </cell>
        </row>
        <row r="162">
          <cell r="A162" t="str">
            <v>2 S 01 100 12</v>
          </cell>
          <cell r="B162" t="str">
            <v>Esc. carga tr. mat 1ª c. DMT 600 a 800m c/carreg</v>
          </cell>
          <cell r="E162" t="str">
            <v>m3</v>
          </cell>
        </row>
        <row r="163">
          <cell r="A163" t="str">
            <v>2 S 01 100 13</v>
          </cell>
          <cell r="B163" t="str">
            <v>Esc. carga tr. mat 1ª c. DMT 800 a 1000m c/carreg</v>
          </cell>
          <cell r="E163" t="str">
            <v>m3</v>
          </cell>
        </row>
        <row r="164">
          <cell r="A164" t="str">
            <v>2 S 01 100 14</v>
          </cell>
          <cell r="B164" t="str">
            <v>Esc. carga tr. mat 1ª c. DMT 1000 a 1200m c/carreg</v>
          </cell>
          <cell r="E164" t="str">
            <v>m3</v>
          </cell>
        </row>
        <row r="165">
          <cell r="A165" t="str">
            <v>2 S 01 100 15</v>
          </cell>
          <cell r="B165" t="str">
            <v>Esc. carga tr. mat 1ª c. DMT 1200 a 1400m c/carreg</v>
          </cell>
          <cell r="E165" t="str">
            <v>m3</v>
          </cell>
        </row>
        <row r="166">
          <cell r="A166" t="str">
            <v>2 S 01 100 16</v>
          </cell>
          <cell r="B166" t="str">
            <v>Esc. carga tr. mat 1ª c. DMT 1400 a 1600m c/carreg</v>
          </cell>
          <cell r="E166" t="str">
            <v>m3</v>
          </cell>
        </row>
        <row r="167">
          <cell r="A167" t="str">
            <v>2 S 01 100 17</v>
          </cell>
          <cell r="B167" t="str">
            <v>Esc. carga tr. mat 1ª c. DMT 1600 a 1800m c/carreg</v>
          </cell>
          <cell r="E167" t="str">
            <v>m3</v>
          </cell>
        </row>
        <row r="168">
          <cell r="A168" t="str">
            <v>2 S 01 100 18</v>
          </cell>
          <cell r="B168" t="str">
            <v>Esc. carga tr. mat 1ª c. DMT 1800 a 2000m c/carreg</v>
          </cell>
          <cell r="E168" t="str">
            <v>m3</v>
          </cell>
        </row>
        <row r="169">
          <cell r="A169" t="str">
            <v>2 S 01 100 19</v>
          </cell>
          <cell r="B169" t="str">
            <v>Esc. carga tr. mat 1ª c. DMT 2000 a 3000m c/carreg</v>
          </cell>
          <cell r="E169" t="str">
            <v>m3</v>
          </cell>
        </row>
        <row r="170">
          <cell r="A170" t="str">
            <v>2 S 01 100 20</v>
          </cell>
          <cell r="B170" t="str">
            <v>Esc. carga tr. mat 1ª c. DMT 3000 a 5000m c/carreg</v>
          </cell>
          <cell r="E170" t="str">
            <v>m3</v>
          </cell>
        </row>
        <row r="171">
          <cell r="A171" t="str">
            <v>2 S 01 100 21</v>
          </cell>
          <cell r="B171" t="str">
            <v>Escavação carga transp. manual mat.1a cat. DT=20m</v>
          </cell>
          <cell r="E171" t="str">
            <v>m3</v>
          </cell>
        </row>
        <row r="172">
          <cell r="A172" t="str">
            <v>2 S 01 100 22</v>
          </cell>
          <cell r="B172" t="str">
            <v>Esc. carga transp. mat 1ª cat DMT 50 a 200m c/e</v>
          </cell>
          <cell r="E172" t="str">
            <v>m3</v>
          </cell>
        </row>
        <row r="173">
          <cell r="A173" t="str">
            <v>2 S 01 100 23</v>
          </cell>
          <cell r="B173" t="str">
            <v>Esc. carga transp. mat 1ª cat DMT 200 a 400m c/e</v>
          </cell>
          <cell r="E173" t="str">
            <v>m3</v>
          </cell>
        </row>
        <row r="174">
          <cell r="A174" t="str">
            <v>2 S 01 100 24</v>
          </cell>
          <cell r="B174" t="str">
            <v>Esc. carga transp. mat 1ª cat DMT 400 a 600m c/e</v>
          </cell>
          <cell r="E174" t="str">
            <v>m3</v>
          </cell>
        </row>
        <row r="175">
          <cell r="A175" t="str">
            <v>2 S 01 100 25</v>
          </cell>
          <cell r="B175" t="str">
            <v>Esc. carga transp. mat 1ª cat DMT 600 a 800m c/e</v>
          </cell>
          <cell r="E175" t="str">
            <v>m3</v>
          </cell>
        </row>
        <row r="176">
          <cell r="A176" t="str">
            <v>2 S 01 100 26</v>
          </cell>
          <cell r="B176" t="str">
            <v>Esc. carga transp. mat 1ª cat DMT 800 a 1000m c/e</v>
          </cell>
          <cell r="E176" t="str">
            <v>m3</v>
          </cell>
        </row>
        <row r="177">
          <cell r="A177" t="str">
            <v>2 S 01 100 27</v>
          </cell>
          <cell r="B177" t="str">
            <v>Esc. carga transp. mat 1ª cat DMT 1000 a 1200m c/e</v>
          </cell>
          <cell r="E177" t="str">
            <v>m3</v>
          </cell>
        </row>
        <row r="178">
          <cell r="A178" t="str">
            <v>2 S 01 100 28</v>
          </cell>
          <cell r="B178" t="str">
            <v>Esc. carga transp. mat 1ª cat DMT 1200 a 1400m c/e</v>
          </cell>
          <cell r="E178" t="str">
            <v>m3</v>
          </cell>
        </row>
        <row r="179">
          <cell r="A179" t="str">
            <v>2 S 01 100 29</v>
          </cell>
          <cell r="B179" t="str">
            <v>Esc. carga transp. mat 1ª cat DMT 1400 a 1600m c/e</v>
          </cell>
          <cell r="E179" t="str">
            <v>m3</v>
          </cell>
        </row>
        <row r="180">
          <cell r="A180" t="str">
            <v>2 S 01 100 30</v>
          </cell>
          <cell r="B180" t="str">
            <v>Esc. carga transp. mat 1ª cat DMT 1600 a 1800m c/e</v>
          </cell>
          <cell r="E180" t="str">
            <v>m3</v>
          </cell>
        </row>
        <row r="181">
          <cell r="A181" t="str">
            <v>2 S 01 100 31</v>
          </cell>
          <cell r="B181" t="str">
            <v>Esc. carga transp. mat 1ª cat DMT 1800 a 2000m c/e</v>
          </cell>
          <cell r="E181" t="str">
            <v>m3</v>
          </cell>
        </row>
        <row r="182">
          <cell r="A182" t="str">
            <v>2 S 01 100 32</v>
          </cell>
          <cell r="B182" t="str">
            <v>Esc. carga transp. mat 1ª cat DMT 2000 a 3000m c/e</v>
          </cell>
          <cell r="E182" t="str">
            <v>m3</v>
          </cell>
        </row>
        <row r="183">
          <cell r="A183" t="str">
            <v>2 S 01 100 33</v>
          </cell>
          <cell r="B183" t="str">
            <v>Esc. carga transp. mat 1ª cat DMT 3000 a 5000m c/e</v>
          </cell>
          <cell r="E183" t="str">
            <v>m3</v>
          </cell>
        </row>
        <row r="184">
          <cell r="A184" t="str">
            <v>2 S 01 101 01</v>
          </cell>
          <cell r="B184" t="str">
            <v>Esc. carga transp. mat 2ª cat DMT 50m</v>
          </cell>
          <cell r="E184" t="str">
            <v>m3</v>
          </cell>
        </row>
        <row r="185">
          <cell r="A185" t="str">
            <v>2 S 01 101 02</v>
          </cell>
          <cell r="B185" t="str">
            <v>Esc. carga transp. mat 2ª cat DMT 50 a 200m c/m</v>
          </cell>
          <cell r="E185" t="str">
            <v>m3</v>
          </cell>
        </row>
        <row r="186">
          <cell r="A186" t="str">
            <v>2 S 01 101 03</v>
          </cell>
          <cell r="B186" t="str">
            <v>Esc. carga transp. mat 2ª cat DMT 200 a 400m c/m</v>
          </cell>
          <cell r="E186" t="str">
            <v>m3</v>
          </cell>
        </row>
        <row r="187">
          <cell r="A187" t="str">
            <v>2 S 01 101 04</v>
          </cell>
          <cell r="B187" t="str">
            <v>Esc. carga transp. mat 2ª cat DMT 400 a 600m c/m</v>
          </cell>
          <cell r="E187" t="str">
            <v>m3</v>
          </cell>
        </row>
        <row r="188">
          <cell r="A188" t="str">
            <v>2 S 01 101 05</v>
          </cell>
          <cell r="B188" t="str">
            <v>Esc. carga transp. mat 2ª cat DMT 600 a 800m c/m</v>
          </cell>
          <cell r="E188" t="str">
            <v>m3</v>
          </cell>
        </row>
        <row r="189">
          <cell r="A189" t="str">
            <v>2 S 01 101 06</v>
          </cell>
          <cell r="B189" t="str">
            <v>Esc. carga transp. mat 2ª cat DMT 800 a 1000m c/m</v>
          </cell>
          <cell r="E189" t="str">
            <v>m3</v>
          </cell>
        </row>
        <row r="190">
          <cell r="A190" t="str">
            <v>2 S 01 101 07</v>
          </cell>
          <cell r="B190" t="str">
            <v>Esc. carga transp. mat 2ª cat DMT 1000 a 1200m c/m</v>
          </cell>
          <cell r="E190" t="str">
            <v>m3</v>
          </cell>
        </row>
        <row r="191">
          <cell r="A191" t="str">
            <v>2 S 01 101 08</v>
          </cell>
          <cell r="B191" t="str">
            <v>Esc. carga transp. mat 2ª cat DMT 1200 a 1400m c/m</v>
          </cell>
          <cell r="E191" t="str">
            <v>m3</v>
          </cell>
        </row>
        <row r="192">
          <cell r="A192" t="str">
            <v>2 S 01 101 09</v>
          </cell>
          <cell r="B192" t="str">
            <v>Esc. carga tr. mat 2ª c. DMT 50 a 200m c/carreg</v>
          </cell>
          <cell r="E192" t="str">
            <v>m3</v>
          </cell>
        </row>
        <row r="193">
          <cell r="A193" t="str">
            <v>2 S 01 101 10</v>
          </cell>
          <cell r="B193" t="str">
            <v>Esc. carga tr. mat 2ª c. DMT 200 a 400m c/carreg</v>
          </cell>
          <cell r="E193" t="str">
            <v>m3</v>
          </cell>
        </row>
        <row r="194">
          <cell r="A194" t="str">
            <v>2 S 01 101 11</v>
          </cell>
          <cell r="B194" t="str">
            <v>Esc. carga tr. mat 2a c. DMT 400 a 600m c/carreg</v>
          </cell>
          <cell r="E194" t="str">
            <v>m3</v>
          </cell>
        </row>
        <row r="195">
          <cell r="A195" t="str">
            <v>2 S 01 101 12</v>
          </cell>
          <cell r="B195" t="str">
            <v>Esc. carga tr. mat 2a c. DMT 600 a 800m c/carreg</v>
          </cell>
          <cell r="E195" t="str">
            <v>m3</v>
          </cell>
        </row>
        <row r="196">
          <cell r="A196" t="str">
            <v>2 S 01 101 13</v>
          </cell>
          <cell r="B196" t="str">
            <v>Esc. carga tr. mat 2a c. DMT 800 a 1000m c/carreg</v>
          </cell>
          <cell r="E196" t="str">
            <v>m3</v>
          </cell>
        </row>
        <row r="197">
          <cell r="A197" t="str">
            <v>2 S 01 101 14</v>
          </cell>
          <cell r="B197" t="str">
            <v>Esc. carga tr. mat 2a c. DMT 1000 a 1200m c/carreg</v>
          </cell>
          <cell r="E197" t="str">
            <v>m3</v>
          </cell>
        </row>
        <row r="198">
          <cell r="A198" t="str">
            <v>2 S 01 101 15</v>
          </cell>
          <cell r="B198" t="str">
            <v>Esc. carga tr. mat 2a c. DMT 1200 a 1400m c/carreg</v>
          </cell>
          <cell r="E198" t="str">
            <v>m3</v>
          </cell>
        </row>
        <row r="199">
          <cell r="A199" t="str">
            <v>2 S 01 101 16</v>
          </cell>
          <cell r="B199" t="str">
            <v>Esc. carga tr. mat 2a c. DMT 1400 a 1600m c/carreg</v>
          </cell>
          <cell r="E199" t="str">
            <v>m3</v>
          </cell>
        </row>
        <row r="200">
          <cell r="A200" t="str">
            <v>2 S 01 101 17</v>
          </cell>
          <cell r="B200" t="str">
            <v>Esc. carga tr. mat 2a c. DMT 1600 a 1800m c/carreg</v>
          </cell>
          <cell r="E200" t="str">
            <v>m3</v>
          </cell>
        </row>
        <row r="201">
          <cell r="A201" t="str">
            <v>2 S 01 101 18</v>
          </cell>
          <cell r="B201" t="str">
            <v>Esc. carga tr. mat 2a c. DMT 1800 a 2000m c/carreg</v>
          </cell>
          <cell r="E201" t="str">
            <v>m3</v>
          </cell>
        </row>
        <row r="202">
          <cell r="A202" t="str">
            <v>2 S 01 101 19</v>
          </cell>
          <cell r="B202" t="str">
            <v>Esc. carga tr. mat 2a c. DMT 2000 a 3000m c/carreg</v>
          </cell>
          <cell r="E202" t="str">
            <v>m3</v>
          </cell>
        </row>
        <row r="203">
          <cell r="A203" t="str">
            <v>2 S 01 101 20</v>
          </cell>
          <cell r="B203" t="str">
            <v>Esc. carga tr. mat 2a c. DMT 3000 a 5000m c/carreg</v>
          </cell>
          <cell r="E203" t="str">
            <v>m3</v>
          </cell>
        </row>
        <row r="204">
          <cell r="A204" t="str">
            <v>2 S 01 101 22</v>
          </cell>
          <cell r="B204" t="str">
            <v>Esc. carga transp. mat 2a cat DMT 50 a 200m c/e</v>
          </cell>
          <cell r="E204" t="str">
            <v>m3</v>
          </cell>
        </row>
        <row r="205">
          <cell r="A205" t="str">
            <v>2 S 01 101 23</v>
          </cell>
          <cell r="B205" t="str">
            <v>Esc. carga transp. mat 2a cat DMT 200 a 400m c/e</v>
          </cell>
          <cell r="E205" t="str">
            <v>m3</v>
          </cell>
        </row>
        <row r="206">
          <cell r="A206" t="str">
            <v>2 S 01 101 24</v>
          </cell>
          <cell r="B206" t="str">
            <v>Esc. carga transp. mat 2a cat DMT 400 a 600m c/e</v>
          </cell>
          <cell r="E206" t="str">
            <v>m3</v>
          </cell>
        </row>
        <row r="207">
          <cell r="A207" t="str">
            <v>2 S 01 101 25</v>
          </cell>
          <cell r="B207" t="str">
            <v>Esc. carga transp. mat 2a cat DMT 600 a 800m c/e</v>
          </cell>
          <cell r="E207" t="str">
            <v>m3</v>
          </cell>
        </row>
        <row r="208">
          <cell r="A208" t="str">
            <v>2 S 01 101 26</v>
          </cell>
          <cell r="B208" t="str">
            <v>Esc. carga transp. mat 2a cat DMT 800 a 1000m c/e</v>
          </cell>
          <cell r="E208" t="str">
            <v>m3</v>
          </cell>
        </row>
        <row r="209">
          <cell r="A209" t="str">
            <v>2 S 01 101 27</v>
          </cell>
          <cell r="B209" t="str">
            <v>Esc. carga transp. mat 2a cat DMT 1000 a 1200m c/e</v>
          </cell>
          <cell r="E209" t="str">
            <v>m3</v>
          </cell>
        </row>
        <row r="210">
          <cell r="A210" t="str">
            <v>2 S 01 101 28</v>
          </cell>
          <cell r="B210" t="str">
            <v>Esc. carga transp. mat 2a cat DMT 1200 a 1400m c/e</v>
          </cell>
          <cell r="E210" t="str">
            <v>m3</v>
          </cell>
        </row>
        <row r="211">
          <cell r="A211" t="str">
            <v>2 S 01 101 29</v>
          </cell>
          <cell r="B211" t="str">
            <v>Esc. carga transp. mat 2a cat DMT 1400 a 1600m c/e</v>
          </cell>
          <cell r="E211" t="str">
            <v>m3</v>
          </cell>
        </row>
        <row r="212">
          <cell r="A212" t="str">
            <v>2 S 01 101 30</v>
          </cell>
          <cell r="B212" t="str">
            <v>Esc. carga transp. mat 2a cat DMT 1600 a 1800m c/e</v>
          </cell>
          <cell r="E212" t="str">
            <v>m3</v>
          </cell>
        </row>
        <row r="213">
          <cell r="A213" t="str">
            <v>2 S 01 101 31</v>
          </cell>
          <cell r="B213" t="str">
            <v>Esc. carga transp. mat 2a cat DMT 1800 a 2000m c/e</v>
          </cell>
          <cell r="E213" t="str">
            <v>m3</v>
          </cell>
        </row>
        <row r="214">
          <cell r="A214" t="str">
            <v>2 S 01 101 32</v>
          </cell>
          <cell r="B214" t="str">
            <v>Esc. carga transp. mat 2a cat DMT 2000 a 3000m c/e</v>
          </cell>
          <cell r="E214" t="str">
            <v>m3</v>
          </cell>
        </row>
        <row r="215">
          <cell r="A215" t="str">
            <v>2 S 01 101 33</v>
          </cell>
          <cell r="B215" t="str">
            <v>Esc. carga transp. mat 2a cat DMT 3000 a 5000m c/e</v>
          </cell>
          <cell r="E215" t="str">
            <v>m3</v>
          </cell>
        </row>
        <row r="216">
          <cell r="A216" t="str">
            <v>2 S 01 102 01</v>
          </cell>
          <cell r="B216" t="str">
            <v>Esc. carga transp. mat 3a cat DMT até 50m</v>
          </cell>
          <cell r="E216" t="str">
            <v>m3</v>
          </cell>
        </row>
        <row r="217">
          <cell r="A217" t="str">
            <v>2 S 01 102 02</v>
          </cell>
          <cell r="B217" t="str">
            <v>Esc. carga transp. mat 3a cat DMT 50 a 200m</v>
          </cell>
          <cell r="E217" t="str">
            <v>m3</v>
          </cell>
        </row>
        <row r="218">
          <cell r="A218" t="str">
            <v>2 S 01 102 03</v>
          </cell>
          <cell r="B218" t="str">
            <v>Esc. carga transp. mat 3a cat DMT 200 a 400m</v>
          </cell>
          <cell r="E218" t="str">
            <v>m3</v>
          </cell>
        </row>
        <row r="219">
          <cell r="A219" t="str">
            <v>2 S 01 102 04</v>
          </cell>
          <cell r="B219" t="str">
            <v>Esc. carga transp. mat 3a cat DMT 400 a 600m</v>
          </cell>
          <cell r="E219" t="str">
            <v>m3</v>
          </cell>
        </row>
        <row r="220">
          <cell r="A220" t="str">
            <v>2 S 01 102 05</v>
          </cell>
          <cell r="B220" t="str">
            <v>Esc. carga transp. mat 3a cat DMT 600 a 800m</v>
          </cell>
          <cell r="E220" t="str">
            <v>m3</v>
          </cell>
        </row>
        <row r="221">
          <cell r="A221" t="str">
            <v>2 S 01 102 06</v>
          </cell>
          <cell r="B221" t="str">
            <v>Esc. carga transp. mat 3a cat DMT 800 a 1000m</v>
          </cell>
          <cell r="E221" t="str">
            <v>m3</v>
          </cell>
        </row>
        <row r="222">
          <cell r="A222" t="str">
            <v>2 S 01 102 07</v>
          </cell>
          <cell r="B222" t="str">
            <v>Esc. carga transp. mat 3a cat DMT 1000 a 1200m</v>
          </cell>
          <cell r="E222" t="str">
            <v>m3</v>
          </cell>
        </row>
        <row r="223">
          <cell r="A223" t="str">
            <v>2 S 01 300 01</v>
          </cell>
          <cell r="B223" t="str">
            <v>Esc. carga transp. solos moles DMT 0 a 200m</v>
          </cell>
          <cell r="E223" t="str">
            <v>m3</v>
          </cell>
        </row>
        <row r="224">
          <cell r="A224" t="str">
            <v>2 S 01 300 02</v>
          </cell>
          <cell r="B224" t="str">
            <v>Esc. carga transp. solos moles DMT 200 a 400m</v>
          </cell>
          <cell r="E224" t="str">
            <v>m3</v>
          </cell>
        </row>
        <row r="225">
          <cell r="A225" t="str">
            <v>2 S 01 300 03</v>
          </cell>
          <cell r="B225" t="str">
            <v>Esc. carga transp. solos moles DMT 400 a 600m</v>
          </cell>
          <cell r="E225" t="str">
            <v>m3</v>
          </cell>
        </row>
        <row r="226">
          <cell r="A226" t="str">
            <v>2 S 01 300 04</v>
          </cell>
          <cell r="B226" t="str">
            <v>Esc. carga transp. solos moles DMT 600 a 800m</v>
          </cell>
          <cell r="E226" t="str">
            <v>m3</v>
          </cell>
        </row>
        <row r="227">
          <cell r="A227" t="str">
            <v>2 S 01 300 05</v>
          </cell>
          <cell r="B227" t="str">
            <v>Esc. carga transp. solos moles DMT 800 a 1000m</v>
          </cell>
          <cell r="E227" t="str">
            <v>m3</v>
          </cell>
        </row>
        <row r="228">
          <cell r="A228" t="str">
            <v>2 S 01 510 00</v>
          </cell>
          <cell r="B228" t="str">
            <v>Compactação de aterros a 95% proctor normal</v>
          </cell>
          <cell r="E228" t="str">
            <v>m3</v>
          </cell>
        </row>
        <row r="229">
          <cell r="A229" t="str">
            <v>2 S 01 511 00</v>
          </cell>
          <cell r="B229" t="str">
            <v>Compactação de aterros a 100% proctor normal</v>
          </cell>
          <cell r="E229" t="str">
            <v>m3</v>
          </cell>
        </row>
        <row r="230">
          <cell r="A230" t="str">
            <v>2 S 01 512 01</v>
          </cell>
          <cell r="B230" t="str">
            <v>Construção de corpo de aterro em rocha</v>
          </cell>
          <cell r="E230" t="str">
            <v>m3</v>
          </cell>
        </row>
        <row r="231">
          <cell r="A231" t="str">
            <v>2 S 01 512 02</v>
          </cell>
          <cell r="B231" t="str">
            <v>Compactação de camada final de aterro de rocha</v>
          </cell>
          <cell r="E231" t="str">
            <v>m3</v>
          </cell>
        </row>
        <row r="232">
          <cell r="A232" t="str">
            <v>2 S 01 513 01</v>
          </cell>
          <cell r="B232" t="str">
            <v>Compactação de material de "bota-fora"</v>
          </cell>
          <cell r="E232" t="str">
            <v>m3</v>
          </cell>
        </row>
        <row r="233">
          <cell r="A233" t="str">
            <v>2 S 02 100 00</v>
          </cell>
          <cell r="B233" t="str">
            <v>Reforço do subleito</v>
          </cell>
          <cell r="E233" t="str">
            <v>m3</v>
          </cell>
        </row>
        <row r="234">
          <cell r="A234" t="str">
            <v>2 S 02 110 00</v>
          </cell>
          <cell r="B234" t="str">
            <v>Regularização do subleito</v>
          </cell>
          <cell r="E234" t="str">
            <v>m2</v>
          </cell>
        </row>
        <row r="235">
          <cell r="A235" t="str">
            <v>2 S 02 110 01</v>
          </cell>
          <cell r="B235" t="str">
            <v>Regul. subleito c/ fres. corte contr.autom. greide</v>
          </cell>
          <cell r="E235" t="str">
            <v>m2</v>
          </cell>
        </row>
        <row r="236">
          <cell r="A236" t="str">
            <v>2 S 02 200 00</v>
          </cell>
          <cell r="B236" t="str">
            <v>Sub-base solo estabilizado granul. s/ mistura</v>
          </cell>
          <cell r="E236" t="str">
            <v>m3</v>
          </cell>
        </row>
        <row r="237">
          <cell r="A237" t="str">
            <v>2 S 02 200 01</v>
          </cell>
          <cell r="B237" t="str">
            <v>Base solo estabilizado granul. s/ mistura</v>
          </cell>
          <cell r="E237" t="str">
            <v>m3</v>
          </cell>
        </row>
        <row r="238">
          <cell r="A238" t="str">
            <v>2 S 02 210 00</v>
          </cell>
          <cell r="B238" t="str">
            <v>Sub-base estab. granul. c/ mistura solo na pista</v>
          </cell>
          <cell r="E238" t="str">
            <v>m3</v>
          </cell>
        </row>
        <row r="239">
          <cell r="A239" t="str">
            <v>2 S 02 210 01</v>
          </cell>
          <cell r="B239" t="str">
            <v>Sub-base estab. granul. c/ mist. solo-areia pista</v>
          </cell>
          <cell r="E239" t="str">
            <v>m3</v>
          </cell>
        </row>
        <row r="240">
          <cell r="A240" t="str">
            <v>2 S 02 210 02</v>
          </cell>
          <cell r="B240" t="str">
            <v>Base estab.granul.c/ mist.solo - areia na pista</v>
          </cell>
          <cell r="E240" t="str">
            <v>m3</v>
          </cell>
        </row>
        <row r="241">
          <cell r="A241" t="str">
            <v>2 S 02 220 00</v>
          </cell>
          <cell r="B241" t="str">
            <v>Base estab.granul.c/ mistura solo - brita</v>
          </cell>
          <cell r="E241" t="str">
            <v>m3</v>
          </cell>
        </row>
        <row r="242">
          <cell r="A242" t="str">
            <v>2 S 02 230 00</v>
          </cell>
          <cell r="B242" t="str">
            <v>Base de brita graduada</v>
          </cell>
          <cell r="E242" t="str">
            <v>m3</v>
          </cell>
        </row>
        <row r="243">
          <cell r="A243" t="str">
            <v>2 S 02 230 01</v>
          </cell>
          <cell r="B243" t="str">
            <v>Base brita grad. c/ dist. agreg. contr. de greide</v>
          </cell>
          <cell r="E243" t="str">
            <v>m3</v>
          </cell>
        </row>
        <row r="244">
          <cell r="A244" t="str">
            <v>2 S 02 231 00</v>
          </cell>
          <cell r="B244" t="str">
            <v>Base de macadame hidráulico</v>
          </cell>
          <cell r="E244" t="str">
            <v>m3</v>
          </cell>
        </row>
        <row r="245">
          <cell r="A245" t="str">
            <v>2 S 02 241 01</v>
          </cell>
          <cell r="B245" t="str">
            <v>Base de solo cimento c/ mistura em usina</v>
          </cell>
          <cell r="E245" t="str">
            <v>m3</v>
          </cell>
        </row>
        <row r="246">
          <cell r="A246" t="str">
            <v>2 S 02 243 01</v>
          </cell>
          <cell r="B246" t="str">
            <v>Sub-base de solo melhor. c/ cimento mist. em usina</v>
          </cell>
          <cell r="E246" t="str">
            <v>m3</v>
          </cell>
        </row>
        <row r="247">
          <cell r="A247" t="str">
            <v>2 S 02 300 00</v>
          </cell>
          <cell r="B247" t="str">
            <v>Imprimação</v>
          </cell>
          <cell r="E247" t="str">
            <v>m2</v>
          </cell>
        </row>
        <row r="248">
          <cell r="A248" t="str">
            <v>2 S 02 400 00</v>
          </cell>
          <cell r="B248" t="str">
            <v>Pintura de ligação</v>
          </cell>
          <cell r="E248" t="str">
            <v>m2</v>
          </cell>
        </row>
        <row r="249">
          <cell r="A249" t="str">
            <v>2 S 02 500 00</v>
          </cell>
          <cell r="B249" t="str">
            <v>Tratamento superficial simples c/ cap</v>
          </cell>
          <cell r="E249" t="str">
            <v>m2</v>
          </cell>
        </row>
        <row r="250">
          <cell r="A250" t="str">
            <v>2 S 02 500 01</v>
          </cell>
          <cell r="B250" t="str">
            <v>Tratamento superficial simples c/ emulsão</v>
          </cell>
          <cell r="E250" t="str">
            <v>m2</v>
          </cell>
        </row>
        <row r="251">
          <cell r="A251" t="str">
            <v>2 S 02 500 02</v>
          </cell>
          <cell r="B251" t="str">
            <v>Tratamento superficial simples c/ banho diluído</v>
          </cell>
          <cell r="E251" t="str">
            <v>m2</v>
          </cell>
        </row>
        <row r="252">
          <cell r="A252" t="str">
            <v>2 S 02 501 00</v>
          </cell>
          <cell r="B252" t="str">
            <v>Tratamento superficial duplo c/ cap</v>
          </cell>
          <cell r="E252" t="str">
            <v>m2</v>
          </cell>
        </row>
        <row r="253">
          <cell r="A253" t="str">
            <v>2 S 02 501 01</v>
          </cell>
          <cell r="B253" t="str">
            <v>Tratamento superficial duplo c/ emulsão</v>
          </cell>
          <cell r="E253" t="str">
            <v>m2</v>
          </cell>
        </row>
        <row r="254">
          <cell r="A254" t="str">
            <v>2 S 02 501 02</v>
          </cell>
          <cell r="B254" t="str">
            <v>Tratamento superficial duplo c/ banho diluído</v>
          </cell>
          <cell r="E254" t="str">
            <v>m2</v>
          </cell>
        </row>
        <row r="255">
          <cell r="A255" t="str">
            <v>2 S 02 502 00</v>
          </cell>
          <cell r="B255" t="str">
            <v>Tratamento superficial triplo c/ cap</v>
          </cell>
          <cell r="E255" t="str">
            <v>m2</v>
          </cell>
        </row>
        <row r="256">
          <cell r="A256" t="str">
            <v>2 S 02 502 01</v>
          </cell>
          <cell r="B256" t="str">
            <v>Tratamento superficial triplo c/ emulsão</v>
          </cell>
          <cell r="E256" t="str">
            <v>m2</v>
          </cell>
        </row>
        <row r="257">
          <cell r="A257" t="str">
            <v>2 S 02 502 02</v>
          </cell>
          <cell r="B257" t="str">
            <v>Tratamento superficial triplo c/ banho diluído</v>
          </cell>
          <cell r="E257" t="str">
            <v>m2</v>
          </cell>
        </row>
        <row r="258">
          <cell r="A258" t="str">
            <v>2 S 02 530 00</v>
          </cell>
          <cell r="B258" t="str">
            <v>Pré-misturado a frio</v>
          </cell>
          <cell r="E258" t="str">
            <v>m3</v>
          </cell>
        </row>
        <row r="259">
          <cell r="A259" t="str">
            <v>2 S 02 531 00</v>
          </cell>
          <cell r="B259" t="str">
            <v>Macadame betuminoso por penetração</v>
          </cell>
          <cell r="E259" t="str">
            <v>m3</v>
          </cell>
        </row>
        <row r="260">
          <cell r="A260" t="str">
            <v>2 S 02 532 00</v>
          </cell>
          <cell r="B260" t="str">
            <v>Areia-asfalto a quente</v>
          </cell>
          <cell r="E260" t="str">
            <v>t</v>
          </cell>
        </row>
        <row r="261">
          <cell r="A261" t="str">
            <v>2 S 02 540 01</v>
          </cell>
          <cell r="B261" t="str">
            <v>Conc. betuminoso usinado a quente - capa rolamento</v>
          </cell>
          <cell r="E261" t="str">
            <v>t</v>
          </cell>
        </row>
        <row r="262">
          <cell r="A262" t="str">
            <v>2 S 02 540 02</v>
          </cell>
          <cell r="B262" t="str">
            <v>Concreto betuminoso usinado a quente - "binder"</v>
          </cell>
          <cell r="E262" t="str">
            <v>t</v>
          </cell>
        </row>
        <row r="263">
          <cell r="A263" t="str">
            <v>2 S 02 603 00</v>
          </cell>
          <cell r="B263" t="str">
            <v>Sub-base de concreto rolado</v>
          </cell>
          <cell r="E263" t="str">
            <v>m3</v>
          </cell>
        </row>
        <row r="264">
          <cell r="A264" t="str">
            <v>2 S 02 604 00</v>
          </cell>
          <cell r="B264" t="str">
            <v>Sub-base de concreto de cimento portland</v>
          </cell>
          <cell r="E264" t="str">
            <v>m3</v>
          </cell>
        </row>
        <row r="265">
          <cell r="A265" t="str">
            <v>2 S 02 606 00</v>
          </cell>
          <cell r="B265" t="str">
            <v>Concreto de cimento portland com fôrma deslizante</v>
          </cell>
          <cell r="E265" t="str">
            <v>m3</v>
          </cell>
        </row>
        <row r="266">
          <cell r="A266" t="str">
            <v>2 S 02 607 00</v>
          </cell>
          <cell r="B266" t="str">
            <v>Concreto cimento portland c/ equip. pequeno porte</v>
          </cell>
          <cell r="E266" t="str">
            <v>m3</v>
          </cell>
        </row>
        <row r="267">
          <cell r="A267" t="str">
            <v>2 S 02 700 01</v>
          </cell>
          <cell r="B267" t="str">
            <v>Execução pavim. c/ peças pré-moldadas concr.</v>
          </cell>
          <cell r="E267" t="str">
            <v>m2</v>
          </cell>
        </row>
        <row r="268">
          <cell r="A268" t="str">
            <v>2 S 02 702 00</v>
          </cell>
          <cell r="B268" t="str">
            <v>Limpeza e enchimento de junta de pavimento de conc</v>
          </cell>
          <cell r="E268" t="str">
            <v>m</v>
          </cell>
        </row>
        <row r="269">
          <cell r="A269" t="str">
            <v>2 S 03 000 02</v>
          </cell>
          <cell r="B269" t="str">
            <v>Escavação manual de cavas em material 1a cat</v>
          </cell>
          <cell r="E269" t="str">
            <v>m3</v>
          </cell>
        </row>
        <row r="270">
          <cell r="A270" t="str">
            <v>2 S 03 000 03</v>
          </cell>
          <cell r="B270" t="str">
            <v>Escavação manual de cavas em material 2a cat</v>
          </cell>
          <cell r="E270" t="str">
            <v>m3</v>
          </cell>
        </row>
        <row r="271">
          <cell r="A271" t="str">
            <v>2 S 03 010 01</v>
          </cell>
          <cell r="B271" t="str">
            <v>Escavação em cavas de fundação com esgotamento</v>
          </cell>
          <cell r="E271" t="str">
            <v>m3</v>
          </cell>
        </row>
        <row r="272">
          <cell r="A272" t="str">
            <v>2 S 03 119 01</v>
          </cell>
          <cell r="B272" t="str">
            <v>Escoramento com madeira de OAE</v>
          </cell>
          <cell r="E272" t="str">
            <v>m3</v>
          </cell>
        </row>
        <row r="273">
          <cell r="A273" t="str">
            <v>2 S 03 300 01</v>
          </cell>
          <cell r="B273" t="str">
            <v>Confecção e lançamento concr. magro em betoneira</v>
          </cell>
          <cell r="E273" t="str">
            <v>m3</v>
          </cell>
        </row>
        <row r="274">
          <cell r="A274" t="str">
            <v>2 S 03 321 00</v>
          </cell>
          <cell r="B274" t="str">
            <v>Conc.estr.fck=8 MPa-contr.raz.uso ger.conf. e lanç</v>
          </cell>
          <cell r="E274" t="str">
            <v>m3</v>
          </cell>
        </row>
        <row r="275">
          <cell r="A275" t="str">
            <v>2 S 03 322 00</v>
          </cell>
          <cell r="B275" t="str">
            <v>Conc.estr.fck=10 MPa-contr.raz.uso ger.conf.e lanç</v>
          </cell>
          <cell r="E275" t="str">
            <v>m3</v>
          </cell>
        </row>
        <row r="276">
          <cell r="A276" t="str">
            <v>2 S 03 323 00</v>
          </cell>
          <cell r="B276" t="str">
            <v>Conc.estr.fck=12 MPa-contr.raz.uso ger.conf.e lanç</v>
          </cell>
          <cell r="E276" t="str">
            <v>m3</v>
          </cell>
        </row>
        <row r="277">
          <cell r="A277" t="str">
            <v>2 S 03 324 00</v>
          </cell>
          <cell r="B277" t="str">
            <v>Conc.estr.fck=15 MPa-contr.raz.uso ger.conf.e lanç</v>
          </cell>
          <cell r="E277" t="str">
            <v>m3</v>
          </cell>
        </row>
        <row r="278">
          <cell r="A278" t="str">
            <v>2 S 03 324 01</v>
          </cell>
          <cell r="B278" t="str">
            <v>Conc.estr.fck=15 MPa-contr.raz.c/adit.conf. e lanç</v>
          </cell>
          <cell r="E278" t="str">
            <v>m3</v>
          </cell>
        </row>
        <row r="279">
          <cell r="A279" t="str">
            <v>2 S 03 325 00</v>
          </cell>
          <cell r="B279" t="str">
            <v>Conc.estr.fck=18 MPa-contr.raz.uso ger.conf.e lanç</v>
          </cell>
          <cell r="E279" t="str">
            <v>m3</v>
          </cell>
        </row>
        <row r="280">
          <cell r="A280" t="str">
            <v>2 S 03 325 01</v>
          </cell>
          <cell r="B280" t="str">
            <v>Conc.estr.fck=18 MPa-contr.raz.c/adit.conf. e lanç</v>
          </cell>
          <cell r="E280" t="str">
            <v>m3</v>
          </cell>
        </row>
        <row r="281">
          <cell r="A281" t="str">
            <v>2 S 03 326 00</v>
          </cell>
          <cell r="B281" t="str">
            <v>Conc.estr.fck=20 MPa-contr.raz.uso ger.conf.e lanç</v>
          </cell>
          <cell r="E281" t="str">
            <v>m3</v>
          </cell>
        </row>
        <row r="282">
          <cell r="A282" t="str">
            <v>2 S 03 326 01</v>
          </cell>
          <cell r="B282" t="str">
            <v>Conc.estr.fck=20 MPa-contr.raz.c/adit.conf. e lanç</v>
          </cell>
          <cell r="E282" t="str">
            <v>m3</v>
          </cell>
        </row>
        <row r="283">
          <cell r="A283" t="str">
            <v>2 S 03 327 00</v>
          </cell>
          <cell r="B283" t="str">
            <v>Conc.estr.fck=22 MPa-contr.raz.uso ger.conf.e lanç</v>
          </cell>
          <cell r="E283" t="str">
            <v>m3</v>
          </cell>
        </row>
        <row r="284">
          <cell r="A284" t="str">
            <v>2 S 03 328 00</v>
          </cell>
          <cell r="B284" t="str">
            <v>Conc.estr.fck=24 MPa-contr.raz.uso ger.conf.e lanç</v>
          </cell>
          <cell r="E284" t="str">
            <v>m3</v>
          </cell>
        </row>
        <row r="285">
          <cell r="A285" t="str">
            <v>2 S 03 329 00</v>
          </cell>
          <cell r="B285" t="str">
            <v>Conc.estr.fck=25 MPa-contr.raz.c/adit.conf. e lanç</v>
          </cell>
          <cell r="E285" t="str">
            <v>m3</v>
          </cell>
        </row>
        <row r="286">
          <cell r="A286" t="str">
            <v>2 S 03 329 01</v>
          </cell>
          <cell r="B286" t="str">
            <v>Conc.estr.fck=26 MPa-contr.raz.uso ger.conf.e lanç</v>
          </cell>
          <cell r="E286" t="str">
            <v>m3</v>
          </cell>
        </row>
        <row r="287">
          <cell r="A287" t="str">
            <v>2 S 03 329 02</v>
          </cell>
          <cell r="B287" t="str">
            <v>Conc.estr.fck=30 MPa-contr.raz.uso ger.conf.e lanç</v>
          </cell>
          <cell r="E287" t="str">
            <v>m3</v>
          </cell>
        </row>
        <row r="288">
          <cell r="A288" t="str">
            <v>2 S 03 329 03</v>
          </cell>
          <cell r="B288" t="str">
            <v>Conc.estr.fck=30 MPa-contr.raz.uso ger.conf.e lanç</v>
          </cell>
          <cell r="E288" t="str">
            <v>m3</v>
          </cell>
        </row>
        <row r="289">
          <cell r="A289" t="str">
            <v>2 S 03 329 04</v>
          </cell>
          <cell r="B289" t="str">
            <v>Conc.estr.fck=35 MPa-contr.raz.c/adit.conf. e lanç</v>
          </cell>
          <cell r="E289" t="str">
            <v>m3</v>
          </cell>
        </row>
        <row r="290">
          <cell r="A290" t="str">
            <v>2 S 03 370 00</v>
          </cell>
          <cell r="B290" t="str">
            <v>Forma comum de madeira</v>
          </cell>
          <cell r="E290" t="str">
            <v>m2</v>
          </cell>
        </row>
        <row r="291">
          <cell r="A291" t="str">
            <v>2 S 03 371 01</v>
          </cell>
          <cell r="B291" t="str">
            <v>Forma de placa compensada resinada</v>
          </cell>
          <cell r="E291" t="str">
            <v>m2</v>
          </cell>
        </row>
        <row r="292">
          <cell r="A292" t="str">
            <v>2 S 03 371 02</v>
          </cell>
          <cell r="B292" t="str">
            <v>Forma de placa compensada plastificada</v>
          </cell>
          <cell r="E292" t="str">
            <v>m2</v>
          </cell>
        </row>
        <row r="293">
          <cell r="A293" t="str">
            <v>2 S 03 372 01</v>
          </cell>
          <cell r="B293" t="str">
            <v>Formas para tubulão</v>
          </cell>
          <cell r="E293" t="str">
            <v>m2</v>
          </cell>
        </row>
        <row r="294">
          <cell r="A294" t="str">
            <v>2 S 03 401 01</v>
          </cell>
          <cell r="B294" t="str">
            <v>Estaca tipo Franki D=350 mm</v>
          </cell>
          <cell r="E294" t="str">
            <v>m</v>
          </cell>
        </row>
        <row r="295">
          <cell r="A295" t="str">
            <v>2 S 03 401 02</v>
          </cell>
          <cell r="B295" t="str">
            <v>Estaca tipo Franki D=400 mm</v>
          </cell>
          <cell r="E295" t="str">
            <v>m</v>
          </cell>
        </row>
        <row r="296">
          <cell r="A296" t="str">
            <v>2 S 03 401 03</v>
          </cell>
          <cell r="B296" t="str">
            <v>Estaca tipo Franki D=520 mm</v>
          </cell>
          <cell r="E296" t="str">
            <v>m</v>
          </cell>
        </row>
        <row r="297">
          <cell r="A297" t="str">
            <v>2 S 03 401 04</v>
          </cell>
          <cell r="B297" t="str">
            <v>Estaca tipo Franki D=600 mm</v>
          </cell>
          <cell r="E297" t="str">
            <v>m</v>
          </cell>
        </row>
        <row r="298">
          <cell r="A298" t="str">
            <v>2 S 03 402 01</v>
          </cell>
          <cell r="B298" t="str">
            <v>Cravação estacas pré-mold. de concreto 30 x 30 cm</v>
          </cell>
          <cell r="E298" t="str">
            <v>m</v>
          </cell>
        </row>
        <row r="299">
          <cell r="A299" t="str">
            <v>2 S 03 404 01</v>
          </cell>
          <cell r="B299" t="str">
            <v>Forn. e crav. estacas perfil met. I de 10" simples</v>
          </cell>
          <cell r="E299" t="str">
            <v>m</v>
          </cell>
        </row>
        <row r="300">
          <cell r="A300" t="str">
            <v>2 S 03 404 04</v>
          </cell>
          <cell r="B300" t="str">
            <v>Forn. e crav. estacas perfil met. I de 10" duplo</v>
          </cell>
          <cell r="E300" t="str">
            <v>m</v>
          </cell>
        </row>
        <row r="301">
          <cell r="A301" t="str">
            <v>2 S 03 404 11</v>
          </cell>
          <cell r="B301" t="str">
            <v>Cravação estacas met. trilhos soldados - estrela</v>
          </cell>
          <cell r="E301" t="str">
            <v>m</v>
          </cell>
        </row>
        <row r="302">
          <cell r="A302" t="str">
            <v>2 S 03 410 01</v>
          </cell>
          <cell r="B302" t="str">
            <v>Tubulão a céu aberto diâmetro externo = 1,00 m</v>
          </cell>
          <cell r="E302" t="str">
            <v>m</v>
          </cell>
        </row>
        <row r="303">
          <cell r="A303" t="str">
            <v>2 S 03 410 11</v>
          </cell>
          <cell r="B303" t="str">
            <v>Tubulão a céu aberto diâmetro externo = 1,20 m</v>
          </cell>
          <cell r="E303" t="str">
            <v>m</v>
          </cell>
        </row>
        <row r="304">
          <cell r="A304" t="str">
            <v>2 S 03 410 21</v>
          </cell>
          <cell r="B304" t="str">
            <v>Tubulão a céu aberto diâmetro externo = 1,40 m</v>
          </cell>
          <cell r="E304" t="str">
            <v>m</v>
          </cell>
        </row>
        <row r="305">
          <cell r="A305" t="str">
            <v>2 S 03 410 31</v>
          </cell>
          <cell r="B305" t="str">
            <v>Tubulão a céu aberto diâmetro externo = 1,60 m</v>
          </cell>
          <cell r="E305" t="str">
            <v>m</v>
          </cell>
        </row>
        <row r="306">
          <cell r="A306" t="str">
            <v>2 S 03 410 41</v>
          </cell>
          <cell r="B306" t="str">
            <v>Tubulão a céu aberto diâmetro externo = 1,80 m</v>
          </cell>
          <cell r="E306" t="str">
            <v>m</v>
          </cell>
        </row>
        <row r="307">
          <cell r="A307" t="str">
            <v>2 S 03 410 51</v>
          </cell>
          <cell r="B307" t="str">
            <v>Tubulão a céu aberto diâmetro externo = 2,00 m</v>
          </cell>
          <cell r="E307" t="str">
            <v>m</v>
          </cell>
        </row>
        <row r="308">
          <cell r="A308" t="str">
            <v>2 S 03 410 61</v>
          </cell>
          <cell r="B308" t="str">
            <v>Tubulão a céu aberto diâmetro externo = 2,20 m</v>
          </cell>
          <cell r="E308" t="str">
            <v>m</v>
          </cell>
        </row>
        <row r="309">
          <cell r="A309" t="str">
            <v>2 S 03 411 11</v>
          </cell>
          <cell r="B309" t="str">
            <v>Tub.ar comp.D=1,2 m prof.até 12 m lâmina d'água LF</v>
          </cell>
          <cell r="E309" t="str">
            <v>m</v>
          </cell>
        </row>
        <row r="310">
          <cell r="A310" t="str">
            <v>2 S 03 411 12</v>
          </cell>
          <cell r="B310" t="str">
            <v>Tub.ar comp.D=1,2 m prof. 12/18 m lâmina d'água LF</v>
          </cell>
          <cell r="E310" t="str">
            <v>m</v>
          </cell>
        </row>
        <row r="311">
          <cell r="A311" t="str">
            <v>2 S 03 411 13</v>
          </cell>
          <cell r="B311" t="str">
            <v>Tub.ar comp.D=1,2 m prof. 18/24 m lâmina d'água LF</v>
          </cell>
          <cell r="E311" t="str">
            <v>m</v>
          </cell>
        </row>
        <row r="312">
          <cell r="A312" t="str">
            <v>2 S 03 411 14</v>
          </cell>
          <cell r="B312" t="str">
            <v>Tub.ar comp.D=1,2 m prof. 24/27 m lâmina d'água LF</v>
          </cell>
          <cell r="E312" t="str">
            <v>m</v>
          </cell>
        </row>
        <row r="313">
          <cell r="A313" t="str">
            <v>2 S 03 411 15</v>
          </cell>
          <cell r="B313" t="str">
            <v>Tub.ar.comp.D=1,2 m prof. 27/31 m lâmina d'água LF</v>
          </cell>
          <cell r="E313" t="str">
            <v>m</v>
          </cell>
        </row>
        <row r="314">
          <cell r="A314" t="str">
            <v>2 S 03 411 21</v>
          </cell>
          <cell r="B314" t="str">
            <v>Tub.ar.comp.D=1,4 m prof.até 12 m lâmina d'água LF</v>
          </cell>
          <cell r="E314" t="str">
            <v>m</v>
          </cell>
        </row>
        <row r="315">
          <cell r="A315" t="str">
            <v>2 S 03 411 22</v>
          </cell>
          <cell r="B315" t="str">
            <v>Tub.ar comp.D=1,4 m prof. 12/18 m lâmina d'água LF</v>
          </cell>
          <cell r="E315" t="str">
            <v>m</v>
          </cell>
        </row>
        <row r="316">
          <cell r="A316" t="str">
            <v>2 S 03 411 23</v>
          </cell>
          <cell r="B316" t="str">
            <v>Tub.ar comp.D=1,4 m prof. 18/24 m lâmina d'água LF</v>
          </cell>
          <cell r="E316" t="str">
            <v>m</v>
          </cell>
        </row>
        <row r="317">
          <cell r="A317" t="str">
            <v>2 S 03 411 24</v>
          </cell>
          <cell r="B317" t="str">
            <v>Tub.ar comp.D=1,4 m prof. 24/27 m lâmina d'água LF</v>
          </cell>
          <cell r="E317" t="str">
            <v>m</v>
          </cell>
        </row>
        <row r="318">
          <cell r="A318" t="str">
            <v>2 S 03 411 25</v>
          </cell>
          <cell r="B318" t="str">
            <v>Tub.ar comp.D=1,4 m prof. 27/31 m lâmina d'água LF</v>
          </cell>
          <cell r="E318" t="str">
            <v>m</v>
          </cell>
        </row>
        <row r="319">
          <cell r="A319" t="str">
            <v>2 S 03 411 31</v>
          </cell>
          <cell r="B319" t="str">
            <v>Tub.ar comp.D=1,6 m prof.até 12 m lâmina d'água LF</v>
          </cell>
          <cell r="E319" t="str">
            <v>m</v>
          </cell>
        </row>
        <row r="320">
          <cell r="A320" t="str">
            <v>2 S 03 411 32</v>
          </cell>
          <cell r="B320" t="str">
            <v>Tub.ar comp.D=1,6 m prof. 12/18 m lâmina d'água LF</v>
          </cell>
          <cell r="E320" t="str">
            <v>m</v>
          </cell>
        </row>
        <row r="321">
          <cell r="A321" t="str">
            <v>2 S 03 411 33</v>
          </cell>
          <cell r="B321" t="str">
            <v>Tub.ar comp.D=1,6 m prof. 18/24 m lâmina d'água LF</v>
          </cell>
          <cell r="E321" t="str">
            <v>m</v>
          </cell>
        </row>
        <row r="322">
          <cell r="A322" t="str">
            <v>2 S 03 411 34</v>
          </cell>
          <cell r="B322" t="str">
            <v>Tub.ar comp.D=1,6 m prof. 24/27 m lâmina d'água LF</v>
          </cell>
          <cell r="E322" t="str">
            <v>m</v>
          </cell>
        </row>
        <row r="323">
          <cell r="A323" t="str">
            <v>2 S 03 411 35</v>
          </cell>
          <cell r="B323" t="str">
            <v>Tub.ar comp.D=1,6 m prof. 27/31 m lâmina d'água LF</v>
          </cell>
          <cell r="E323" t="str">
            <v>m</v>
          </cell>
        </row>
        <row r="324">
          <cell r="A324" t="str">
            <v>2 S 03 411 41</v>
          </cell>
          <cell r="B324" t="str">
            <v>Tub.ar comp.D=1,8 m prof.até 12 m lâmina d'água LF</v>
          </cell>
          <cell r="E324" t="str">
            <v>m</v>
          </cell>
        </row>
        <row r="325">
          <cell r="A325" t="str">
            <v>2 S 03 411 42</v>
          </cell>
          <cell r="B325" t="str">
            <v>Tub.ar comp.D=1,8 m prof. 12/18 m lâmina d'água LF</v>
          </cell>
          <cell r="E325" t="str">
            <v>m</v>
          </cell>
        </row>
        <row r="326">
          <cell r="A326" t="str">
            <v>2 S 03 411 43</v>
          </cell>
          <cell r="B326" t="str">
            <v>Tub.ar comp.D=1,8 m prof. 18/24 m lâmina d'água LF</v>
          </cell>
          <cell r="E326" t="str">
            <v>m</v>
          </cell>
        </row>
        <row r="327">
          <cell r="A327" t="str">
            <v>2 S 03 411 44</v>
          </cell>
          <cell r="B327" t="str">
            <v>Tub.ar comp.D=1,8 m prof. 24/27 m lâmina d'água LF</v>
          </cell>
          <cell r="E327" t="str">
            <v>m</v>
          </cell>
        </row>
        <row r="328">
          <cell r="A328" t="str">
            <v>2 S 03 411 45</v>
          </cell>
          <cell r="B328" t="str">
            <v>Tub.ar comp.D=1,8 m prof. 27/31 m lâmina d'água LF</v>
          </cell>
          <cell r="E328" t="str">
            <v>m</v>
          </cell>
        </row>
        <row r="329">
          <cell r="A329" t="str">
            <v>2 S 03 411 51</v>
          </cell>
          <cell r="B329" t="str">
            <v>Tub.ar comp.D=2,0 m até 12 m lâmina d'água LF</v>
          </cell>
          <cell r="E329" t="str">
            <v>m</v>
          </cell>
        </row>
        <row r="330">
          <cell r="A330" t="str">
            <v>2 S 03 411 52</v>
          </cell>
          <cell r="B330" t="str">
            <v>Tub.ar comp.D=2,0 m prof. 12/18 m lâmina d'água LF</v>
          </cell>
          <cell r="E330" t="str">
            <v>m</v>
          </cell>
        </row>
        <row r="331">
          <cell r="A331" t="str">
            <v>2 S 03 411 53</v>
          </cell>
          <cell r="B331" t="str">
            <v>Tub.ar comp.D=2,0 m prof.18/24 m lâmina d'água LF</v>
          </cell>
          <cell r="E331" t="str">
            <v>m</v>
          </cell>
        </row>
        <row r="332">
          <cell r="A332" t="str">
            <v>2 S 03 411 54</v>
          </cell>
          <cell r="B332" t="str">
            <v>Tub.ar comp.D=2,0 m prof.24/27 m lâmina d'água LF</v>
          </cell>
          <cell r="E332" t="str">
            <v>m</v>
          </cell>
        </row>
        <row r="333">
          <cell r="A333" t="str">
            <v>2 S 03 411 55</v>
          </cell>
          <cell r="B333" t="str">
            <v>Tub.ar comp.D=2,0 m prof.27/31 m lâmina d'água LF</v>
          </cell>
          <cell r="E333" t="str">
            <v>m</v>
          </cell>
        </row>
        <row r="334">
          <cell r="A334" t="str">
            <v>2 S 03 411 61</v>
          </cell>
          <cell r="B334" t="str">
            <v>Tub.ar comp.D=2,2 m prof.até 12 m lâmina d'água LF</v>
          </cell>
          <cell r="E334" t="str">
            <v>m</v>
          </cell>
        </row>
        <row r="335">
          <cell r="A335" t="str">
            <v>2 S 03 411 62</v>
          </cell>
          <cell r="B335" t="str">
            <v>Tub.ar comp.D=2,2 m prof.12/18 m lâmina d'água LF</v>
          </cell>
          <cell r="E335" t="str">
            <v>m</v>
          </cell>
        </row>
        <row r="336">
          <cell r="A336" t="str">
            <v>2 S 03 411 63</v>
          </cell>
          <cell r="B336" t="str">
            <v>Tub.ar comp.D=2,2 m prof.18/24 m lâmina d'água LF</v>
          </cell>
          <cell r="E336" t="str">
            <v>m</v>
          </cell>
        </row>
        <row r="337">
          <cell r="A337" t="str">
            <v>2 S 03 411 64</v>
          </cell>
          <cell r="B337" t="str">
            <v>Tub.ar comp.D=2,2 m prof.24/27 m lâmina d'água LF</v>
          </cell>
          <cell r="E337" t="str">
            <v>m</v>
          </cell>
        </row>
        <row r="338">
          <cell r="A338" t="str">
            <v>2 S 03 411 65</v>
          </cell>
          <cell r="B338" t="str">
            <v>Tub.ar comp.D=2,2 m prof.27/31m lâmina d'água LF</v>
          </cell>
          <cell r="E338" t="str">
            <v>m</v>
          </cell>
        </row>
        <row r="339">
          <cell r="A339" t="str">
            <v>2 S 03 412 01</v>
          </cell>
          <cell r="B339" t="str">
            <v>Esc.p/alarg. base tub.ar comp.prof. até 12 m LF</v>
          </cell>
          <cell r="E339" t="str">
            <v>m3</v>
          </cell>
        </row>
        <row r="340">
          <cell r="A340" t="str">
            <v>2 S 03 412 02</v>
          </cell>
          <cell r="B340" t="str">
            <v>Esc.p/alarg. base tub.ar comp.prof.12/18 m LF</v>
          </cell>
          <cell r="E340" t="str">
            <v>m3</v>
          </cell>
        </row>
        <row r="341">
          <cell r="A341" t="str">
            <v>2 S 03 412 03</v>
          </cell>
          <cell r="B341" t="str">
            <v>Esc.p/alarg. base tub.ar comp.prof.18/24 m LF</v>
          </cell>
          <cell r="E341" t="str">
            <v>m3</v>
          </cell>
        </row>
        <row r="342">
          <cell r="A342" t="str">
            <v>2 S 03 412 04</v>
          </cell>
          <cell r="B342" t="str">
            <v>Esc.p/alarg. base tub.ar comp.prof.24/27 m LF</v>
          </cell>
          <cell r="E342" t="str">
            <v>m3</v>
          </cell>
        </row>
        <row r="343">
          <cell r="A343" t="str">
            <v>2 S 03 412 05</v>
          </cell>
          <cell r="B343" t="str">
            <v>Esc.p/alarg. base tub.ar comp.prof.27/31m LF</v>
          </cell>
          <cell r="E343" t="str">
            <v>m3</v>
          </cell>
        </row>
        <row r="344">
          <cell r="A344" t="str">
            <v>2 S 03 412 11</v>
          </cell>
          <cell r="B344" t="str">
            <v>Forn.lanç.conc. base tub.ar comp.até 12m LF</v>
          </cell>
          <cell r="E344" t="str">
            <v>m3</v>
          </cell>
        </row>
        <row r="345">
          <cell r="A345" t="str">
            <v>2 S 03 412 12</v>
          </cell>
          <cell r="B345" t="str">
            <v>Forn.lanc.conc.base tub.ar comp.prof.12/18m LF</v>
          </cell>
          <cell r="E345" t="str">
            <v>m3</v>
          </cell>
        </row>
        <row r="346">
          <cell r="A346" t="str">
            <v>2 S 03 412 13</v>
          </cell>
          <cell r="B346" t="str">
            <v>Forn.lanç.conc.base tub.ar comp.prof.18/24m LF</v>
          </cell>
          <cell r="E346" t="str">
            <v>m3</v>
          </cell>
        </row>
        <row r="347">
          <cell r="A347" t="str">
            <v>2 S 03 412 14</v>
          </cell>
          <cell r="B347" t="str">
            <v>Forn.lanç.conc.base tub.ar comp.prof.24/27m LF</v>
          </cell>
          <cell r="E347" t="str">
            <v>m3</v>
          </cell>
        </row>
        <row r="348">
          <cell r="A348" t="str">
            <v>2 S 03 412 15</v>
          </cell>
          <cell r="B348" t="str">
            <v>Forn.lanç.conc.base tub.ar comp.prof. 27/31m LF</v>
          </cell>
          <cell r="E348" t="str">
            <v>m3</v>
          </cell>
        </row>
        <row r="349">
          <cell r="A349" t="str">
            <v>2 S 03 510 00</v>
          </cell>
          <cell r="B349" t="str">
            <v>Aparelho apoio em neoprene fretado-forn. e aplic.</v>
          </cell>
          <cell r="E349" t="str">
            <v>kg</v>
          </cell>
        </row>
        <row r="350">
          <cell r="A350" t="str">
            <v>2 S 03 700 01</v>
          </cell>
          <cell r="B350" t="str">
            <v>Fabricação guarda-corpo tipo GM, moldado no local</v>
          </cell>
          <cell r="E350" t="str">
            <v>m</v>
          </cell>
        </row>
        <row r="351">
          <cell r="A351" t="str">
            <v>2 S 03 920 01</v>
          </cell>
          <cell r="B351" t="str">
            <v>Abertura concretagem bases tubulões céu aberto</v>
          </cell>
          <cell r="E351" t="str">
            <v>m3</v>
          </cell>
        </row>
        <row r="352">
          <cell r="A352" t="str">
            <v>2 S 03 930 00</v>
          </cell>
          <cell r="B352" t="str">
            <v>Junta de cantoneira</v>
          </cell>
          <cell r="E352" t="str">
            <v>m</v>
          </cell>
        </row>
        <row r="353">
          <cell r="A353" t="str">
            <v>2 S 03 940 00</v>
          </cell>
          <cell r="B353" t="str">
            <v>Compactação manual</v>
          </cell>
          <cell r="E353" t="str">
            <v>m3</v>
          </cell>
        </row>
        <row r="354">
          <cell r="A354" t="str">
            <v>2 S 03 940 01</v>
          </cell>
          <cell r="B354" t="str">
            <v>Reaterro e compactação</v>
          </cell>
          <cell r="E354" t="str">
            <v>m3</v>
          </cell>
        </row>
        <row r="355">
          <cell r="A355" t="str">
            <v>2 S 03 951 01</v>
          </cell>
          <cell r="B355" t="str">
            <v>Pintura com nata de cimento</v>
          </cell>
          <cell r="E355" t="str">
            <v>m2</v>
          </cell>
        </row>
        <row r="356">
          <cell r="A356" t="str">
            <v>2 S 03 990 01</v>
          </cell>
          <cell r="B356" t="str">
            <v>Confecção e colocação cabo 4 cord de 12,7 mm - MAC</v>
          </cell>
          <cell r="E356" t="str">
            <v>kg</v>
          </cell>
        </row>
        <row r="357">
          <cell r="A357" t="str">
            <v>2 S 03 990 02</v>
          </cell>
          <cell r="B357" t="str">
            <v>Confecção e colocação cabo 6 cord de 12,7 mm - MAC</v>
          </cell>
          <cell r="E357" t="str">
            <v>kg</v>
          </cell>
        </row>
        <row r="358">
          <cell r="A358" t="str">
            <v>2 S 03 990 03</v>
          </cell>
          <cell r="B358" t="str">
            <v>Confecção e colocação cabo 7 cord de 12,7 mm - MAC</v>
          </cell>
          <cell r="E358" t="str">
            <v>kg</v>
          </cell>
        </row>
        <row r="359">
          <cell r="A359" t="str">
            <v>2 S 03 990 04</v>
          </cell>
          <cell r="B359" t="str">
            <v>Confecção e colocação cabo 12 cord de 12,7 mm -MAC</v>
          </cell>
          <cell r="E359" t="str">
            <v>kg</v>
          </cell>
        </row>
        <row r="360">
          <cell r="A360" t="str">
            <v>2 S 03 990 05</v>
          </cell>
          <cell r="B360" t="str">
            <v>Confecção e colocação cabo 4 cord. D=12,7mm FREYSS</v>
          </cell>
          <cell r="E360" t="str">
            <v>kg</v>
          </cell>
        </row>
        <row r="361">
          <cell r="A361" t="str">
            <v>2 S 03 990 06</v>
          </cell>
          <cell r="B361" t="str">
            <v>Confecção e colocação cabo 6 cord. D=12,7mm FREYSS</v>
          </cell>
          <cell r="E361" t="str">
            <v>kg</v>
          </cell>
        </row>
        <row r="362">
          <cell r="A362" t="str">
            <v>2 S 03 990 07</v>
          </cell>
          <cell r="B362" t="str">
            <v>Confecção e colocação cabo 7 cord. D=12,7mm FREYSS</v>
          </cell>
          <cell r="E362" t="str">
            <v>kg</v>
          </cell>
        </row>
        <row r="363">
          <cell r="A363" t="str">
            <v>2 S 03 990 08</v>
          </cell>
          <cell r="B363" t="str">
            <v>Confecção e colocação cabo 12cord. D=12,7mm FREYSS</v>
          </cell>
          <cell r="E363" t="str">
            <v>kg</v>
          </cell>
        </row>
        <row r="364">
          <cell r="A364" t="str">
            <v>2 S 03 991 01</v>
          </cell>
          <cell r="B364" t="str">
            <v>Dreno de PVC D=75 mm</v>
          </cell>
          <cell r="E364" t="str">
            <v>und</v>
          </cell>
        </row>
        <row r="365">
          <cell r="A365" t="str">
            <v>2 S 03 991 02</v>
          </cell>
          <cell r="B365" t="str">
            <v>Dreno de PVC D=100 mm</v>
          </cell>
          <cell r="E365" t="str">
            <v>und</v>
          </cell>
        </row>
        <row r="366">
          <cell r="A366" t="str">
            <v>2 S 03 999 01</v>
          </cell>
          <cell r="B366" t="str">
            <v>Protensão e injeção cabo 4 cord. D=12,7 mm - MAC</v>
          </cell>
          <cell r="E366" t="str">
            <v>und</v>
          </cell>
        </row>
        <row r="367">
          <cell r="A367" t="str">
            <v>2 S 03 999 02</v>
          </cell>
          <cell r="B367" t="str">
            <v>Protensão e injeção cabo 6 cord. D=12,7 mm - MAC</v>
          </cell>
          <cell r="E367" t="str">
            <v>und</v>
          </cell>
        </row>
        <row r="368">
          <cell r="A368" t="str">
            <v>2 S 03 999 03</v>
          </cell>
          <cell r="B368" t="str">
            <v>Protensão e injeção cabo 7 cord. D=12,7 mm - MAC</v>
          </cell>
          <cell r="E368" t="str">
            <v>und</v>
          </cell>
        </row>
        <row r="369">
          <cell r="A369" t="str">
            <v>2 S 03 999 04</v>
          </cell>
          <cell r="B369" t="str">
            <v>Protensão e injeção cabo 12 cord. D=12,7 mm - MAC</v>
          </cell>
          <cell r="E369" t="str">
            <v>und</v>
          </cell>
        </row>
        <row r="370">
          <cell r="A370" t="str">
            <v>2 S 03 999 05</v>
          </cell>
          <cell r="B370" t="str">
            <v>Protensão e injeção cabo 4 cord. D=12,7mm - FREYSS</v>
          </cell>
          <cell r="E370" t="str">
            <v>und</v>
          </cell>
        </row>
        <row r="371">
          <cell r="A371" t="str">
            <v>2 S 03 999 06</v>
          </cell>
          <cell r="B371" t="str">
            <v>Protensão e injeção cabo 6 cord. D=12,7mm - FREYSS</v>
          </cell>
          <cell r="E371" t="str">
            <v>und</v>
          </cell>
        </row>
        <row r="372">
          <cell r="A372" t="str">
            <v>2 S 03 999 07</v>
          </cell>
          <cell r="B372" t="str">
            <v>Protensão e injeção cabo 7 cord. D=12,7mm - FREYSS</v>
          </cell>
          <cell r="E372" t="str">
            <v>und</v>
          </cell>
        </row>
        <row r="373">
          <cell r="A373" t="str">
            <v>2 S 03 999 08</v>
          </cell>
          <cell r="B373" t="str">
            <v>Protensão e injeção cabo 12 cord. D=12,7mm FREYSS</v>
          </cell>
          <cell r="E373" t="str">
            <v>und</v>
          </cell>
        </row>
        <row r="374">
          <cell r="A374" t="str">
            <v>2 S 04 000 00</v>
          </cell>
          <cell r="B374" t="str">
            <v>Escavação manual em material de 1a cat</v>
          </cell>
          <cell r="E374" t="str">
            <v>m3</v>
          </cell>
        </row>
        <row r="375">
          <cell r="A375" t="str">
            <v>2 S 04 000 01</v>
          </cell>
          <cell r="B375" t="str">
            <v>Escavação manual reat.compact.mat.1a cat.</v>
          </cell>
          <cell r="E375" t="str">
            <v>m3</v>
          </cell>
        </row>
        <row r="376">
          <cell r="A376" t="str">
            <v>2 S 04 001 00</v>
          </cell>
          <cell r="B376" t="str">
            <v>Escavação mecânica de vala em mat.1a cat.</v>
          </cell>
          <cell r="E376" t="str">
            <v>m3</v>
          </cell>
        </row>
        <row r="377">
          <cell r="A377" t="str">
            <v>2 S 04 001 01</v>
          </cell>
          <cell r="B377" t="str">
            <v>Escavação mecânica reat. e comp. vala mat.1a cat.</v>
          </cell>
          <cell r="E377" t="str">
            <v>m3</v>
          </cell>
        </row>
        <row r="378">
          <cell r="A378" t="str">
            <v>2 S 04 002 01</v>
          </cell>
          <cell r="B378" t="str">
            <v>Perfuração para dreno sub-horizontal mat. 1a cat.</v>
          </cell>
          <cell r="E378" t="str">
            <v>m</v>
          </cell>
        </row>
        <row r="379">
          <cell r="A379" t="str">
            <v>2 S 04 010 00</v>
          </cell>
          <cell r="B379" t="str">
            <v>Escavação manual material 2a categoria</v>
          </cell>
          <cell r="E379" t="str">
            <v>m3</v>
          </cell>
        </row>
        <row r="380">
          <cell r="A380" t="str">
            <v>2 S 04 010 01</v>
          </cell>
          <cell r="B380" t="str">
            <v>Escavação manual reat.compactação em mat.2a cat.</v>
          </cell>
          <cell r="E380" t="str">
            <v>m3</v>
          </cell>
        </row>
        <row r="381">
          <cell r="A381" t="str">
            <v>2 S 04 011 00</v>
          </cell>
          <cell r="B381" t="str">
            <v>Escavação mecânica de vala em mat. 2a categoria</v>
          </cell>
          <cell r="E381" t="str">
            <v>m3</v>
          </cell>
        </row>
        <row r="382">
          <cell r="A382" t="str">
            <v>2 S 04 011 01</v>
          </cell>
          <cell r="B382" t="str">
            <v>Escavação mecânica reat.compact. vala mat.2a cat.</v>
          </cell>
          <cell r="E382" t="str">
            <v>m3</v>
          </cell>
        </row>
        <row r="383">
          <cell r="A383" t="str">
            <v>2 S 04 012 01</v>
          </cell>
          <cell r="B383" t="str">
            <v>Perfuração para dreno sub-horizontal mat 2a cat.</v>
          </cell>
          <cell r="E383" t="str">
            <v>m</v>
          </cell>
        </row>
        <row r="384">
          <cell r="A384" t="str">
            <v>2 S 04 020 00</v>
          </cell>
          <cell r="B384" t="str">
            <v>Escavação em vala material de 3a categoria</v>
          </cell>
          <cell r="E384" t="str">
            <v>m3</v>
          </cell>
        </row>
        <row r="385">
          <cell r="A385" t="str">
            <v>2 S 04 100 01</v>
          </cell>
          <cell r="B385" t="str">
            <v>Corpo BSTC D=0,60m</v>
          </cell>
          <cell r="E385" t="str">
            <v>m</v>
          </cell>
        </row>
        <row r="386">
          <cell r="A386" t="str">
            <v>2 S 04 100 02</v>
          </cell>
          <cell r="B386" t="str">
            <v>Corpo BSTC D=0,80m</v>
          </cell>
          <cell r="E386" t="str">
            <v>m</v>
          </cell>
        </row>
        <row r="387">
          <cell r="A387" t="str">
            <v>2 S 04 100 03</v>
          </cell>
          <cell r="B387" t="str">
            <v>Corpo BSTC D=1,00m</v>
          </cell>
          <cell r="E387" t="str">
            <v>m</v>
          </cell>
        </row>
        <row r="388">
          <cell r="A388" t="str">
            <v>2 S 04 100 04</v>
          </cell>
          <cell r="B388" t="str">
            <v>Corpo BSTC D=1,20m</v>
          </cell>
          <cell r="E388" t="str">
            <v>m</v>
          </cell>
        </row>
        <row r="389">
          <cell r="A389" t="str">
            <v>2 S 04 100 05</v>
          </cell>
          <cell r="B389" t="str">
            <v>Corpo BSTC D=1,50m</v>
          </cell>
          <cell r="E389" t="str">
            <v>m</v>
          </cell>
        </row>
        <row r="390">
          <cell r="A390" t="str">
            <v>2 S 04 101 01</v>
          </cell>
          <cell r="B390" t="str">
            <v>Boca BSTC D=0,60 m normal</v>
          </cell>
          <cell r="E390" t="str">
            <v>und</v>
          </cell>
        </row>
        <row r="391">
          <cell r="A391" t="str">
            <v>2 S 04 101 02</v>
          </cell>
          <cell r="B391" t="str">
            <v>Boca BSTC D=0,80m normal</v>
          </cell>
          <cell r="E391" t="str">
            <v>und</v>
          </cell>
        </row>
        <row r="392">
          <cell r="A392" t="str">
            <v>2 S 04 101 03</v>
          </cell>
          <cell r="B392" t="str">
            <v>Boca BSTC D=1,00m normal</v>
          </cell>
          <cell r="E392" t="str">
            <v>und</v>
          </cell>
        </row>
        <row r="393">
          <cell r="A393" t="str">
            <v>2 S 04 101 04</v>
          </cell>
          <cell r="B393" t="str">
            <v>Boca BSTC D=1,20m normal</v>
          </cell>
          <cell r="E393" t="str">
            <v>und</v>
          </cell>
        </row>
        <row r="394">
          <cell r="A394" t="str">
            <v>2 S 04 101 05</v>
          </cell>
          <cell r="B394" t="str">
            <v>Boca BSTC D=1,50m normal</v>
          </cell>
          <cell r="E394" t="str">
            <v>und</v>
          </cell>
        </row>
        <row r="395">
          <cell r="A395" t="str">
            <v>2 S 04 101 06</v>
          </cell>
          <cell r="B395" t="str">
            <v>Boca BSTC D=0,60m - esc.=15</v>
          </cell>
          <cell r="E395" t="str">
            <v>und</v>
          </cell>
        </row>
        <row r="396">
          <cell r="A396" t="str">
            <v>2 S 04 101 07</v>
          </cell>
          <cell r="B396" t="str">
            <v>Boca BSTC D=0,80 m - esc.=15</v>
          </cell>
          <cell r="E396" t="str">
            <v>und</v>
          </cell>
        </row>
        <row r="397">
          <cell r="A397" t="str">
            <v>2 S 04 101 08</v>
          </cell>
          <cell r="B397" t="str">
            <v>Boca BSTC D=1,00 m - esc.=15</v>
          </cell>
          <cell r="E397" t="str">
            <v>und</v>
          </cell>
        </row>
        <row r="398">
          <cell r="A398" t="str">
            <v>2 S 04 101 09</v>
          </cell>
          <cell r="B398" t="str">
            <v>Boca BSTC D=1,20 m - esc.=15</v>
          </cell>
          <cell r="E398" t="str">
            <v>und</v>
          </cell>
        </row>
        <row r="399">
          <cell r="A399" t="str">
            <v>2 S 04 101 10</v>
          </cell>
          <cell r="B399" t="str">
            <v>Boca BSTC D=1,50 m - esc.=15</v>
          </cell>
          <cell r="E399" t="str">
            <v>und</v>
          </cell>
        </row>
        <row r="400">
          <cell r="A400" t="str">
            <v>2 S 04 101 11</v>
          </cell>
          <cell r="B400" t="str">
            <v>Boca BSTC D=0,60 m - esc.=30</v>
          </cell>
          <cell r="E400" t="str">
            <v>und</v>
          </cell>
        </row>
        <row r="401">
          <cell r="A401" t="str">
            <v>2 S 04 101 12</v>
          </cell>
          <cell r="B401" t="str">
            <v>Boca BSTC D=0,80 m - esc.=30</v>
          </cell>
          <cell r="E401" t="str">
            <v>und</v>
          </cell>
        </row>
        <row r="402">
          <cell r="A402" t="str">
            <v>2 S 04 101 13</v>
          </cell>
          <cell r="B402" t="str">
            <v>Boca BSTC D=1,00 m - esc.=30</v>
          </cell>
          <cell r="E402" t="str">
            <v>und</v>
          </cell>
        </row>
        <row r="403">
          <cell r="A403" t="str">
            <v>2 S 04 101 14</v>
          </cell>
          <cell r="B403" t="str">
            <v>Boca BSTC D=1,20 m - esc.=30</v>
          </cell>
          <cell r="E403" t="str">
            <v>und</v>
          </cell>
        </row>
        <row r="404">
          <cell r="A404" t="str">
            <v>2 S 04 101 15</v>
          </cell>
          <cell r="B404" t="str">
            <v>Boca BSTC D=1,50 m - esc.=30</v>
          </cell>
          <cell r="E404" t="str">
            <v>und</v>
          </cell>
        </row>
        <row r="405">
          <cell r="A405" t="str">
            <v>2 S 04 101 16</v>
          </cell>
          <cell r="B405" t="str">
            <v>Boca BSTC D=0,60 m - esc.=45</v>
          </cell>
          <cell r="E405" t="str">
            <v>und</v>
          </cell>
        </row>
        <row r="406">
          <cell r="A406" t="str">
            <v>2 S 04 101 17</v>
          </cell>
          <cell r="B406" t="str">
            <v>Boca BSTC D=0,80 m - esc.=45</v>
          </cell>
          <cell r="E406" t="str">
            <v>und</v>
          </cell>
        </row>
        <row r="407">
          <cell r="A407" t="str">
            <v>2 S 04 101 18</v>
          </cell>
          <cell r="B407" t="str">
            <v>Boca BSTC D=1,00 m - esc.=45</v>
          </cell>
          <cell r="E407" t="str">
            <v>und</v>
          </cell>
        </row>
        <row r="408">
          <cell r="A408" t="str">
            <v>2 S 04 101 19</v>
          </cell>
          <cell r="B408" t="str">
            <v>Boca BSTC D=1,20 m - esc.=45</v>
          </cell>
          <cell r="E408" t="str">
            <v>und</v>
          </cell>
        </row>
        <row r="409">
          <cell r="A409" t="str">
            <v>2 S 04 101 20</v>
          </cell>
          <cell r="B409" t="str">
            <v>Boca BSTC D=1,50 m - esc.=45</v>
          </cell>
          <cell r="E409" t="str">
            <v>und</v>
          </cell>
        </row>
        <row r="410">
          <cell r="A410" t="str">
            <v>2 S 04 110 01</v>
          </cell>
          <cell r="B410" t="str">
            <v>Corpo BDTC D=1,00m</v>
          </cell>
          <cell r="E410" t="str">
            <v>m</v>
          </cell>
        </row>
        <row r="411">
          <cell r="A411" t="str">
            <v>2 S 04 110 02</v>
          </cell>
          <cell r="B411" t="str">
            <v>Corpo BDTC D=1,20m</v>
          </cell>
          <cell r="E411" t="str">
            <v>m</v>
          </cell>
        </row>
        <row r="412">
          <cell r="A412" t="str">
            <v>2 S 04 110 03</v>
          </cell>
          <cell r="B412" t="str">
            <v>Corpo BDTC D=1,50m</v>
          </cell>
          <cell r="E412" t="str">
            <v>m</v>
          </cell>
        </row>
        <row r="413">
          <cell r="A413" t="str">
            <v>2 S 04 111 01</v>
          </cell>
          <cell r="B413" t="str">
            <v>Boca BDTC D=1,00m normal</v>
          </cell>
          <cell r="E413" t="str">
            <v>und</v>
          </cell>
        </row>
        <row r="414">
          <cell r="A414" t="str">
            <v>2 S 04 111 02</v>
          </cell>
          <cell r="B414" t="str">
            <v>Boca BDTC D=1,20m normal</v>
          </cell>
          <cell r="E414" t="str">
            <v>und</v>
          </cell>
        </row>
        <row r="415">
          <cell r="A415" t="str">
            <v>2 S 04 111 03</v>
          </cell>
          <cell r="B415" t="str">
            <v>Boca BDTC D=1,50m normal</v>
          </cell>
          <cell r="E415" t="str">
            <v>und</v>
          </cell>
        </row>
        <row r="416">
          <cell r="A416" t="str">
            <v>2 S 04 111 05</v>
          </cell>
          <cell r="B416" t="str">
            <v>Boca BDTC D=1,00 m - esc.=15</v>
          </cell>
          <cell r="E416" t="str">
            <v>und</v>
          </cell>
        </row>
        <row r="417">
          <cell r="A417" t="str">
            <v>2 S 04 111 06</v>
          </cell>
          <cell r="B417" t="str">
            <v>Boca BDTC D=1,20 m - esc.=15</v>
          </cell>
          <cell r="E417" t="str">
            <v>und</v>
          </cell>
        </row>
        <row r="418">
          <cell r="A418" t="str">
            <v>2 S 04 111 07</v>
          </cell>
          <cell r="B418" t="str">
            <v>Boca BDTC D=1,50 m - esc.=15</v>
          </cell>
          <cell r="E418" t="str">
            <v>und</v>
          </cell>
        </row>
        <row r="419">
          <cell r="A419" t="str">
            <v>2 S 04 111 08</v>
          </cell>
          <cell r="B419" t="str">
            <v>Boca BDTC D=1,00 - esc.=30</v>
          </cell>
          <cell r="E419" t="str">
            <v>und</v>
          </cell>
        </row>
        <row r="420">
          <cell r="A420" t="str">
            <v>2 S 04 111 09</v>
          </cell>
          <cell r="B420" t="str">
            <v>Boca BDTC D=1,20 m - esc.=30</v>
          </cell>
          <cell r="E420" t="str">
            <v>und</v>
          </cell>
        </row>
        <row r="421">
          <cell r="A421" t="str">
            <v>2 S 04 111 10</v>
          </cell>
          <cell r="B421" t="str">
            <v>Boca BDTC D=1,50 m - esc.=30</v>
          </cell>
          <cell r="E421" t="str">
            <v>und</v>
          </cell>
        </row>
        <row r="422">
          <cell r="A422" t="str">
            <v>2 S 04 111 11</v>
          </cell>
          <cell r="B422" t="str">
            <v>Boca BDTC D=1,00 m - esc.=45</v>
          </cell>
          <cell r="E422" t="str">
            <v>und</v>
          </cell>
        </row>
        <row r="423">
          <cell r="A423" t="str">
            <v>2 S 04 111 12</v>
          </cell>
          <cell r="B423" t="str">
            <v>Boca BDTC D=1,20 m - esc.=45</v>
          </cell>
          <cell r="E423" t="str">
            <v>und</v>
          </cell>
        </row>
        <row r="424">
          <cell r="A424" t="str">
            <v>2 S 04 111 13</v>
          </cell>
          <cell r="B424" t="str">
            <v>Boca BDTC D=1,50 m - esc.=45</v>
          </cell>
          <cell r="E424" t="str">
            <v>und</v>
          </cell>
        </row>
        <row r="425">
          <cell r="A425" t="str">
            <v>2 S 04 120 01</v>
          </cell>
          <cell r="B425" t="str">
            <v>Corpo BTTC D=1,00m</v>
          </cell>
          <cell r="E425" t="str">
            <v>m</v>
          </cell>
        </row>
        <row r="426">
          <cell r="A426" t="str">
            <v>2 S 04 120 02</v>
          </cell>
          <cell r="B426" t="str">
            <v>Corpo BTTC D=1,20m</v>
          </cell>
          <cell r="E426" t="str">
            <v>m</v>
          </cell>
        </row>
        <row r="427">
          <cell r="A427" t="str">
            <v>2 S 04 120 03</v>
          </cell>
          <cell r="B427" t="str">
            <v>Corpo BTTC D=1,50m</v>
          </cell>
          <cell r="E427" t="str">
            <v>m</v>
          </cell>
        </row>
        <row r="428">
          <cell r="A428" t="str">
            <v>2 S 04 121 01</v>
          </cell>
          <cell r="B428" t="str">
            <v>Boca BTTC D=1,00m normal</v>
          </cell>
          <cell r="E428" t="str">
            <v>und</v>
          </cell>
        </row>
        <row r="429">
          <cell r="A429" t="str">
            <v>2 S 04 121 02</v>
          </cell>
          <cell r="B429" t="str">
            <v>Boca BTTC D=1,20m normal</v>
          </cell>
          <cell r="E429" t="str">
            <v>und</v>
          </cell>
        </row>
        <row r="430">
          <cell r="A430" t="str">
            <v>2 S 04 121 03</v>
          </cell>
          <cell r="B430" t="str">
            <v>Boca BTTC D=1,50m normal</v>
          </cell>
          <cell r="E430" t="str">
            <v>und</v>
          </cell>
        </row>
        <row r="431">
          <cell r="A431" t="str">
            <v>2 S 04 121 04</v>
          </cell>
          <cell r="B431" t="str">
            <v>Boca BTTC D=1,00 m - esc.=15</v>
          </cell>
          <cell r="E431" t="str">
            <v>und</v>
          </cell>
        </row>
        <row r="432">
          <cell r="A432" t="str">
            <v>2 S 04 121 05</v>
          </cell>
          <cell r="B432" t="str">
            <v>Boca BTTC D=1,20 m - esc.=15</v>
          </cell>
          <cell r="E432" t="str">
            <v>und</v>
          </cell>
        </row>
        <row r="433">
          <cell r="A433" t="str">
            <v>2 S 04 121 06</v>
          </cell>
          <cell r="B433" t="str">
            <v>Boca BTTC D=1,50 m - esc.=15</v>
          </cell>
          <cell r="E433" t="str">
            <v>und</v>
          </cell>
        </row>
        <row r="434">
          <cell r="A434" t="str">
            <v>2 S 04 121 07</v>
          </cell>
          <cell r="B434" t="str">
            <v>Boca BTTC D=1,00 m - esc.=30</v>
          </cell>
          <cell r="E434" t="str">
            <v>und</v>
          </cell>
        </row>
        <row r="435">
          <cell r="A435" t="str">
            <v>2 S 04 121 08</v>
          </cell>
          <cell r="B435" t="str">
            <v>Boca BTTC D=1,20 m - esc.=30</v>
          </cell>
          <cell r="E435" t="str">
            <v>und</v>
          </cell>
        </row>
        <row r="436">
          <cell r="A436" t="str">
            <v>2 S 04 121 09</v>
          </cell>
          <cell r="B436" t="str">
            <v>Boca BTTC D=1,50 m - esc.=30</v>
          </cell>
          <cell r="E436" t="str">
            <v>und</v>
          </cell>
        </row>
        <row r="437">
          <cell r="A437" t="str">
            <v>2 S 04 121 10</v>
          </cell>
          <cell r="B437" t="str">
            <v>Boca BTTC D=1,00 m - esc.=45</v>
          </cell>
          <cell r="E437" t="str">
            <v>und</v>
          </cell>
        </row>
        <row r="438">
          <cell r="A438" t="str">
            <v>2 S 04 121 11</v>
          </cell>
          <cell r="B438" t="str">
            <v>Boca BTTC D=1,20 m - esc.=45</v>
          </cell>
          <cell r="E438" t="str">
            <v>und</v>
          </cell>
        </row>
        <row r="439">
          <cell r="A439" t="str">
            <v>2 S 04 121 12</v>
          </cell>
          <cell r="B439" t="str">
            <v>Boca BTTC D=1,50 m - esc.=45</v>
          </cell>
          <cell r="E439" t="str">
            <v>und</v>
          </cell>
        </row>
        <row r="440">
          <cell r="A440" t="str">
            <v>2 S 04 200 01</v>
          </cell>
          <cell r="B440" t="str">
            <v>Corpo BSCC 1,50 x 1,50 m alt. 0 a 1,00 m</v>
          </cell>
          <cell r="E440" t="str">
            <v>und</v>
          </cell>
        </row>
        <row r="441">
          <cell r="A441" t="str">
            <v>2 S 04 200 02</v>
          </cell>
          <cell r="B441" t="str">
            <v>Corpo BSCC 2,00 x 2,00 m alt. 0 a 1,00 m</v>
          </cell>
          <cell r="E441" t="str">
            <v>und</v>
          </cell>
        </row>
        <row r="442">
          <cell r="A442" t="str">
            <v>2 S 04 200 03</v>
          </cell>
          <cell r="B442" t="str">
            <v>Corpo BSCC 2,50 x 2,50 m alt. 0 a 1,00 m</v>
          </cell>
          <cell r="E442" t="str">
            <v>m</v>
          </cell>
        </row>
        <row r="443">
          <cell r="A443" t="str">
            <v>2 S 04 200 04</v>
          </cell>
          <cell r="B443" t="str">
            <v>Corpo BSCC 3,00 x 3,00 m alt. 0 a 1,00 m</v>
          </cell>
          <cell r="E443" t="str">
            <v>m</v>
          </cell>
        </row>
        <row r="444">
          <cell r="A444" t="str">
            <v>2 S 04 200 05</v>
          </cell>
          <cell r="B444" t="str">
            <v>Corpo BSCC 1,50 x 1,50 m alt. 1,00 a 2,50 m</v>
          </cell>
          <cell r="E444" t="str">
            <v>m</v>
          </cell>
        </row>
        <row r="445">
          <cell r="A445" t="str">
            <v>2 S 04 200 06</v>
          </cell>
          <cell r="B445" t="str">
            <v>Corpo BSCC 2,00 x 2,00 m alt. 1,00 a 2,50 m</v>
          </cell>
          <cell r="E445" t="str">
            <v>m</v>
          </cell>
        </row>
        <row r="446">
          <cell r="A446" t="str">
            <v>2 S 04 200 07</v>
          </cell>
          <cell r="B446" t="str">
            <v>Corpo BSCC 2,50 x 2,50 m alt. 1,00 a 2,50 m</v>
          </cell>
          <cell r="E446" t="str">
            <v>m</v>
          </cell>
        </row>
        <row r="447">
          <cell r="A447" t="str">
            <v>2 S 04 200 08</v>
          </cell>
          <cell r="B447" t="str">
            <v>Corpo BSCC 3,00 x 3,00 m alt. 1,00 a 2,50 m</v>
          </cell>
          <cell r="E447" t="str">
            <v>m</v>
          </cell>
        </row>
        <row r="448">
          <cell r="A448" t="str">
            <v>2 S 04 200 09</v>
          </cell>
          <cell r="B448" t="str">
            <v>Corpo BSCC 1,50 x 1,50 m alt. 2,50 a 5,00 m</v>
          </cell>
          <cell r="E448" t="str">
            <v>m</v>
          </cell>
        </row>
        <row r="449">
          <cell r="A449" t="str">
            <v>2 S 04 200 10</v>
          </cell>
          <cell r="B449" t="str">
            <v>Corpo BSCC 2,00 x 2,00 m alt. 2,50 a 5,00 m</v>
          </cell>
          <cell r="E449" t="str">
            <v>m</v>
          </cell>
        </row>
        <row r="450">
          <cell r="A450" t="str">
            <v>2 S 04 200 11</v>
          </cell>
          <cell r="B450" t="str">
            <v>Corpo BSCC 2,50 x 2,50 m alt. 2,50 a 5,00 m</v>
          </cell>
          <cell r="E450" t="str">
            <v>m</v>
          </cell>
        </row>
        <row r="451">
          <cell r="A451" t="str">
            <v>2 S 04 200 12</v>
          </cell>
          <cell r="B451" t="str">
            <v>Corpo BSCC 3,00 x 3,00 m alt. 2,50 a 5,00 m</v>
          </cell>
          <cell r="E451" t="str">
            <v>m</v>
          </cell>
        </row>
        <row r="452">
          <cell r="A452" t="str">
            <v>2 S 04 200 13</v>
          </cell>
          <cell r="B452" t="str">
            <v>Corpo BSCC 1,50 x 1,50 m alt. 5,00 a 7,50 m</v>
          </cell>
          <cell r="E452" t="str">
            <v>m</v>
          </cell>
        </row>
        <row r="453">
          <cell r="A453" t="str">
            <v>2 S 04 200 14</v>
          </cell>
          <cell r="B453" t="str">
            <v>Corpo BSCC 2,00 x 2,00 m alt. 5,00 a 7,50 m</v>
          </cell>
          <cell r="E453" t="str">
            <v>m</v>
          </cell>
        </row>
        <row r="454">
          <cell r="A454" t="str">
            <v>2 S 04 200 15</v>
          </cell>
          <cell r="B454" t="str">
            <v>Corpo BSCC 2,50 x 2,50 m alt. 5,00 a 7,50 m</v>
          </cell>
          <cell r="E454" t="str">
            <v>m</v>
          </cell>
        </row>
        <row r="455">
          <cell r="A455" t="str">
            <v>2 S 04 200 16</v>
          </cell>
          <cell r="B455" t="str">
            <v>Corpo BSCC 3,00 x 3,00 m alt. 5,00 a 7,50 m</v>
          </cell>
          <cell r="E455" t="str">
            <v>m</v>
          </cell>
        </row>
        <row r="456">
          <cell r="A456" t="str">
            <v>2 S 04 200 17</v>
          </cell>
          <cell r="B456" t="str">
            <v>Corpo BSCC 1,50 x 1,50 m alt. 7,50 a 10,00 m</v>
          </cell>
          <cell r="E456" t="str">
            <v>m</v>
          </cell>
        </row>
        <row r="457">
          <cell r="A457" t="str">
            <v>2 S 04 200 18</v>
          </cell>
          <cell r="B457" t="str">
            <v>Corpo BSCC 2,00 x 2,00 m alt. 7,50 a 10,00 m</v>
          </cell>
          <cell r="E457" t="str">
            <v>m</v>
          </cell>
        </row>
        <row r="458">
          <cell r="A458" t="str">
            <v>2 S 04 200 19</v>
          </cell>
          <cell r="B458" t="str">
            <v>Corpo BSCC 2,50 x 2,50 m alt. 7,50 a 10,00 m</v>
          </cell>
          <cell r="E458" t="str">
            <v>m</v>
          </cell>
        </row>
        <row r="459">
          <cell r="A459" t="str">
            <v>2 S 04 200 20</v>
          </cell>
          <cell r="B459" t="str">
            <v>Corpo BSCC 3,00 x 3,00 m alt. 7,50 a 10,00 m</v>
          </cell>
          <cell r="E459" t="str">
            <v>m</v>
          </cell>
        </row>
        <row r="460">
          <cell r="A460" t="str">
            <v>2 S 04 200 21</v>
          </cell>
          <cell r="B460" t="str">
            <v>Corpo BSCC 1,50 x 1,50 m alt. 10,00 a 12,50 m</v>
          </cell>
          <cell r="E460" t="str">
            <v>m</v>
          </cell>
        </row>
        <row r="461">
          <cell r="A461" t="str">
            <v>2 S 04 200 22</v>
          </cell>
          <cell r="B461" t="str">
            <v>Corpo BSCC 2,00 x 2,00 m alt. 10,00 a 12,50 m</v>
          </cell>
          <cell r="E461" t="str">
            <v>m</v>
          </cell>
        </row>
        <row r="462">
          <cell r="A462" t="str">
            <v>2 S 04 200 23</v>
          </cell>
          <cell r="B462" t="str">
            <v>Corpo BSCC 2,50 x 2,50 m alt. 10,00 a 12,50 m</v>
          </cell>
          <cell r="E462" t="str">
            <v>m</v>
          </cell>
        </row>
        <row r="463">
          <cell r="A463" t="str">
            <v>2 S 04 200 24</v>
          </cell>
          <cell r="B463" t="str">
            <v>Corpo BSCC 3,00 a 3,00 m alt. 10,00 a 12,50 m</v>
          </cell>
          <cell r="E463" t="str">
            <v>m</v>
          </cell>
        </row>
        <row r="464">
          <cell r="A464" t="str">
            <v>2 S 04 200 25</v>
          </cell>
          <cell r="B464" t="str">
            <v>Corpo BSCC 1,50 x 1,50 m alt. 12,50 a 15,00 m</v>
          </cell>
          <cell r="E464" t="str">
            <v>m</v>
          </cell>
        </row>
        <row r="465">
          <cell r="A465" t="str">
            <v>2 S 04 200 26</v>
          </cell>
          <cell r="B465" t="str">
            <v>Corpo BSCC 2,00 a 2,00 m alt. 12,50 a 15,00 m</v>
          </cell>
          <cell r="E465" t="str">
            <v>m</v>
          </cell>
        </row>
        <row r="466">
          <cell r="A466" t="str">
            <v>2 S 04 200 27</v>
          </cell>
          <cell r="B466" t="str">
            <v>Corpo BSCC 2,50 x 2,50 m alt. 12,50 a 15,00 m</v>
          </cell>
          <cell r="E466" t="str">
            <v>m</v>
          </cell>
        </row>
        <row r="467">
          <cell r="A467" t="str">
            <v>2 S 04 200 28</v>
          </cell>
          <cell r="B467" t="str">
            <v>Corpo BSCC 3,00 x 3,00 m alt. 12,50 a 15,00 m</v>
          </cell>
          <cell r="E467" t="str">
            <v>m</v>
          </cell>
        </row>
        <row r="468">
          <cell r="A468" t="str">
            <v>2 S 04 201 01</v>
          </cell>
          <cell r="B468" t="str">
            <v>Boca BSCC 1,50 x 1,50 m normal</v>
          </cell>
          <cell r="E468" t="str">
            <v>und</v>
          </cell>
        </row>
        <row r="469">
          <cell r="A469" t="str">
            <v>2 S 04 201 02</v>
          </cell>
          <cell r="B469" t="str">
            <v>Boca BSCC 2,00 x 2,00 m normal</v>
          </cell>
          <cell r="E469" t="str">
            <v>und</v>
          </cell>
        </row>
        <row r="470">
          <cell r="A470" t="str">
            <v>2 S 04 201 03</v>
          </cell>
          <cell r="B470" t="str">
            <v>Boca BSCC 2,50 x 2,50 m normal</v>
          </cell>
          <cell r="E470" t="str">
            <v>und</v>
          </cell>
        </row>
        <row r="471">
          <cell r="A471" t="str">
            <v>2 S 04 201 04</v>
          </cell>
          <cell r="B471" t="str">
            <v>Boca BSCC 3,00 x 3,00 m normal</v>
          </cell>
          <cell r="E471" t="str">
            <v>und</v>
          </cell>
        </row>
        <row r="472">
          <cell r="A472" t="str">
            <v>2 S 04 201 05</v>
          </cell>
          <cell r="B472" t="str">
            <v>Boca BSCC 1,50 x 1,50 m - esc.=15</v>
          </cell>
          <cell r="E472" t="str">
            <v>und</v>
          </cell>
        </row>
        <row r="473">
          <cell r="A473" t="str">
            <v>2 S 04 201 06</v>
          </cell>
          <cell r="B473" t="str">
            <v>Boca BSCC 2,00 x 2,00 m - esc.=15</v>
          </cell>
          <cell r="E473" t="str">
            <v>und</v>
          </cell>
        </row>
        <row r="474">
          <cell r="A474" t="str">
            <v>2 S 04 201 07</v>
          </cell>
          <cell r="B474" t="str">
            <v>Boca BSCC 2,50 x 2,50 m - esc.=15</v>
          </cell>
          <cell r="E474" t="str">
            <v>und</v>
          </cell>
        </row>
        <row r="475">
          <cell r="A475" t="str">
            <v>2 S 04 201 08</v>
          </cell>
          <cell r="B475" t="str">
            <v>Boca BSCC 3,00 x 3,00 m - esc.=15</v>
          </cell>
          <cell r="E475" t="str">
            <v>und</v>
          </cell>
        </row>
        <row r="476">
          <cell r="A476" t="str">
            <v>2 S 04 201 09</v>
          </cell>
          <cell r="B476" t="str">
            <v>Boca BSCC 1,50 x 1,50 m - esc.=30</v>
          </cell>
          <cell r="E476" t="str">
            <v>und</v>
          </cell>
        </row>
        <row r="477">
          <cell r="A477" t="str">
            <v>2 S 04 201 10</v>
          </cell>
          <cell r="B477" t="str">
            <v>Boca BSCC 2,00 x 2,00 m - esc.=30</v>
          </cell>
          <cell r="E477" t="str">
            <v>und</v>
          </cell>
        </row>
        <row r="478">
          <cell r="A478" t="str">
            <v>2 S 04 201 11</v>
          </cell>
          <cell r="B478" t="str">
            <v>Boca BSCC 2,50 x 2,50 m - esc.=30</v>
          </cell>
          <cell r="E478" t="str">
            <v>und</v>
          </cell>
        </row>
        <row r="479">
          <cell r="A479" t="str">
            <v>2 S 04 201 12</v>
          </cell>
          <cell r="B479" t="str">
            <v>Boca BSCC 3,00 x 3,00 m =esc.=30</v>
          </cell>
          <cell r="E479" t="str">
            <v>und</v>
          </cell>
        </row>
        <row r="480">
          <cell r="A480" t="str">
            <v>2 S 04 201 13</v>
          </cell>
          <cell r="B480" t="str">
            <v>Boca BSCC 1,50 x 1,50 m - esc.=45</v>
          </cell>
          <cell r="E480" t="str">
            <v>und</v>
          </cell>
        </row>
        <row r="481">
          <cell r="A481" t="str">
            <v>2 S 04 201 14</v>
          </cell>
          <cell r="B481" t="str">
            <v>Boca BSCC 2,00 x 2,00 m - esc.=45</v>
          </cell>
          <cell r="E481" t="str">
            <v>und</v>
          </cell>
        </row>
        <row r="482">
          <cell r="A482" t="str">
            <v>2 S 04 201 15</v>
          </cell>
          <cell r="B482" t="str">
            <v>Boca BSCC 2,50 x 2,50 m - esc.=45</v>
          </cell>
          <cell r="E482" t="str">
            <v>und</v>
          </cell>
        </row>
        <row r="483">
          <cell r="A483" t="str">
            <v>2 S 04 201 16</v>
          </cell>
          <cell r="B483" t="str">
            <v>Boca BSCC 3,00 x 3,00 m - esc.=45</v>
          </cell>
          <cell r="E483" t="str">
            <v>und</v>
          </cell>
        </row>
        <row r="484">
          <cell r="A484" t="str">
            <v>2 S 04 210 01</v>
          </cell>
          <cell r="B484" t="str">
            <v>Corpo BDCC 1,50 x 1,50 m alt. 0 a 1,00 m</v>
          </cell>
          <cell r="E484" t="str">
            <v>m</v>
          </cell>
        </row>
        <row r="485">
          <cell r="A485" t="str">
            <v>2 S 04 210 02</v>
          </cell>
          <cell r="B485" t="str">
            <v>Corpo BDCC 2,00 x 2,00 m alt. 0 a 1,00 m</v>
          </cell>
          <cell r="E485" t="str">
            <v>m</v>
          </cell>
        </row>
        <row r="486">
          <cell r="A486" t="str">
            <v>2 S 04 210 03</v>
          </cell>
          <cell r="B486" t="str">
            <v>Corpo BDCC 2,50 x 2,50 m alt. 0 a 1,00 m</v>
          </cell>
          <cell r="E486" t="str">
            <v>m</v>
          </cell>
        </row>
        <row r="487">
          <cell r="A487" t="str">
            <v>2 S 04 210 04</v>
          </cell>
          <cell r="B487" t="str">
            <v>Corpo BDCC 3,00 x 3,00 m alt. 0 a 1,00</v>
          </cell>
          <cell r="E487" t="str">
            <v>m</v>
          </cell>
        </row>
        <row r="488">
          <cell r="A488" t="str">
            <v>2 S 04 210 05</v>
          </cell>
          <cell r="B488" t="str">
            <v>Corpo BDCC 1,50 x 1,50 m alt. 1,00 a 2,50 m</v>
          </cell>
          <cell r="E488" t="str">
            <v>m</v>
          </cell>
        </row>
        <row r="489">
          <cell r="A489" t="str">
            <v>2 S 04 210 06</v>
          </cell>
          <cell r="B489" t="str">
            <v>Corpo BDCC 2,00 x 2,00 m alt. 1,00 a 2,50 m</v>
          </cell>
          <cell r="E489" t="str">
            <v>m</v>
          </cell>
        </row>
        <row r="490">
          <cell r="A490" t="str">
            <v>2 S 04 210 07</v>
          </cell>
          <cell r="B490" t="str">
            <v>Corpo BDCC 2,50 x 2,50 m alt. 1,00 a 2,50 m</v>
          </cell>
          <cell r="E490" t="str">
            <v>m</v>
          </cell>
        </row>
        <row r="491">
          <cell r="A491" t="str">
            <v>2 S 04 210 08</v>
          </cell>
          <cell r="B491" t="str">
            <v>Corpo BDCC 3,00 x 3,00 m alt. 1,00 a 2,50 m</v>
          </cell>
          <cell r="E491" t="str">
            <v>m</v>
          </cell>
        </row>
        <row r="492">
          <cell r="A492" t="str">
            <v>2 S 04 210 09</v>
          </cell>
          <cell r="B492" t="str">
            <v>Corpo BDCC 1,50 x 1,50 m alt. 2,50 a 5,00 m</v>
          </cell>
          <cell r="E492" t="str">
            <v>m</v>
          </cell>
        </row>
        <row r="493">
          <cell r="A493" t="str">
            <v>2 S 04 210 10</v>
          </cell>
          <cell r="B493" t="str">
            <v>Corpo BDCC 2,00 x 2,00 m alt. 2,50 a 5,00 m</v>
          </cell>
          <cell r="E493" t="str">
            <v>m</v>
          </cell>
        </row>
        <row r="494">
          <cell r="A494" t="str">
            <v>2 S 04 210 11</v>
          </cell>
          <cell r="B494" t="str">
            <v>Corpo BDCC 2,50 x 2,50 m alt. 2,50 a 5,00 m</v>
          </cell>
          <cell r="E494" t="str">
            <v>m</v>
          </cell>
        </row>
        <row r="495">
          <cell r="A495" t="str">
            <v>2 S 04 210 12</v>
          </cell>
          <cell r="B495" t="str">
            <v>Corpo BDCC 3,00 x 3,00 m alt. 2,50 a 5,00 m</v>
          </cell>
          <cell r="E495" t="str">
            <v>m</v>
          </cell>
        </row>
        <row r="496">
          <cell r="A496" t="str">
            <v>2 S 04 210 13</v>
          </cell>
          <cell r="B496" t="str">
            <v>Corpo BDCC 1,50 x 1,50 m alt. 5,00 a 7,50 m</v>
          </cell>
          <cell r="E496" t="str">
            <v>m</v>
          </cell>
        </row>
        <row r="497">
          <cell r="A497" t="str">
            <v>2 S 04 210 14</v>
          </cell>
          <cell r="B497" t="str">
            <v>Corpo BDCC 2,00 a 2,00 m alt. 5,00 a 7,50 m</v>
          </cell>
          <cell r="E497" t="str">
            <v>m</v>
          </cell>
        </row>
        <row r="498">
          <cell r="A498" t="str">
            <v>2 S 04 210 15</v>
          </cell>
          <cell r="B498" t="str">
            <v>Corpo BDCC 2,50 x 2,50 m alt. 5,00 a 7,50 m</v>
          </cell>
          <cell r="E498" t="str">
            <v>m</v>
          </cell>
        </row>
        <row r="499">
          <cell r="A499" t="str">
            <v>2 S 04 210 16</v>
          </cell>
          <cell r="B499" t="str">
            <v>Corpo BDCC 3,00 x 3,00 m alt. 5,00 a 7,50 m</v>
          </cell>
          <cell r="E499" t="str">
            <v>m</v>
          </cell>
        </row>
        <row r="500">
          <cell r="A500" t="str">
            <v>2 S 04 210 17</v>
          </cell>
          <cell r="B500" t="str">
            <v>Corpo BDCC 1,50 x 1,50 m alt. 7,50 a 10,00 m</v>
          </cell>
          <cell r="E500" t="str">
            <v>m</v>
          </cell>
        </row>
        <row r="501">
          <cell r="A501" t="str">
            <v>2 S 04 210 18</v>
          </cell>
          <cell r="B501" t="str">
            <v>Corpo BDCC 2,00 x 2,00 m alt. 7,50 a 10,00 m</v>
          </cell>
          <cell r="E501" t="str">
            <v>m</v>
          </cell>
        </row>
        <row r="502">
          <cell r="A502" t="str">
            <v>2 S 04 210 19</v>
          </cell>
          <cell r="B502" t="str">
            <v>Corpo BDCC 2,50 x 2,50 m alt. 7,50 a 10,00 m</v>
          </cell>
          <cell r="E502" t="str">
            <v>m</v>
          </cell>
        </row>
        <row r="503">
          <cell r="A503" t="str">
            <v>2 S 04 210 20</v>
          </cell>
          <cell r="B503" t="str">
            <v>Corpo BDCC 3,00 x 3,00 m alt. 7,50 a 10,00 m</v>
          </cell>
          <cell r="E503" t="str">
            <v>m</v>
          </cell>
        </row>
        <row r="504">
          <cell r="A504" t="str">
            <v>2 S 04 210 21</v>
          </cell>
          <cell r="B504" t="str">
            <v>Corpo BDCC 1,50 x 1,50 m alt. 10,00 a 12,50 m</v>
          </cell>
          <cell r="E504" t="str">
            <v>m</v>
          </cell>
        </row>
        <row r="505">
          <cell r="A505" t="str">
            <v>2 S 04 210 22</v>
          </cell>
          <cell r="B505" t="str">
            <v>Corpo BDCC 2,00 x 2,00 m alt. 10,00 a 12,50 m</v>
          </cell>
          <cell r="E505" t="str">
            <v>m</v>
          </cell>
        </row>
        <row r="506">
          <cell r="A506" t="str">
            <v>2 S 04 210 23</v>
          </cell>
          <cell r="B506" t="str">
            <v>Corpo BDCC 2,50 x 2,50 m alt. 10,00 a 12,50 m</v>
          </cell>
          <cell r="E506" t="str">
            <v>m</v>
          </cell>
        </row>
        <row r="507">
          <cell r="A507" t="str">
            <v>2 S 04 210 24</v>
          </cell>
          <cell r="B507" t="str">
            <v>Corpo BDCC 3,00 x 3,00 m alt. 10,00 a 12,50 m</v>
          </cell>
          <cell r="E507" t="str">
            <v>m</v>
          </cell>
        </row>
        <row r="508">
          <cell r="A508" t="str">
            <v>2 S 04 210 25</v>
          </cell>
          <cell r="B508" t="str">
            <v>Corpo BDCC 1,50 x 1,50 m alt. 12,50 a 15,00 m</v>
          </cell>
          <cell r="E508" t="str">
            <v>m</v>
          </cell>
        </row>
        <row r="509">
          <cell r="A509" t="str">
            <v>2 S 04 210 26</v>
          </cell>
          <cell r="B509" t="str">
            <v>Corpo BDCC 2,00 x 2,00 m alt. 12,50 a 15,00 m</v>
          </cell>
          <cell r="E509" t="str">
            <v>m</v>
          </cell>
        </row>
        <row r="510">
          <cell r="A510" t="str">
            <v>2 S 04 210 27</v>
          </cell>
          <cell r="B510" t="str">
            <v>Corpo BDCC 2,50 x 2,50 m alt. 12,50 a 15,00 m</v>
          </cell>
          <cell r="E510" t="str">
            <v>m</v>
          </cell>
        </row>
        <row r="511">
          <cell r="A511" t="str">
            <v>2 S 04 210 28</v>
          </cell>
          <cell r="B511" t="str">
            <v>Corpo BDCC 3,00 x 3,00 m alt. 12,50 a 15,00 m</v>
          </cell>
          <cell r="E511" t="str">
            <v>m</v>
          </cell>
        </row>
        <row r="512">
          <cell r="A512" t="str">
            <v>2 S 04 211 01</v>
          </cell>
          <cell r="B512" t="str">
            <v>Boca BDCC 1,50 x 1,50 m normal</v>
          </cell>
          <cell r="E512" t="str">
            <v>und</v>
          </cell>
        </row>
        <row r="513">
          <cell r="A513" t="str">
            <v>2 S 04 211 02</v>
          </cell>
          <cell r="B513" t="str">
            <v>Boca BDCC 2,00 x 2,00 m normal</v>
          </cell>
          <cell r="E513" t="str">
            <v>und</v>
          </cell>
        </row>
        <row r="514">
          <cell r="A514" t="str">
            <v>2 S 04 211 03</v>
          </cell>
          <cell r="B514" t="str">
            <v>Boca BDCC 2,50 x 2,50 m normal</v>
          </cell>
          <cell r="E514" t="str">
            <v>und</v>
          </cell>
        </row>
        <row r="515">
          <cell r="A515" t="str">
            <v>2 S 04 211 04</v>
          </cell>
          <cell r="B515" t="str">
            <v>Boca BDCC 3,00 x 3,00 m normal</v>
          </cell>
          <cell r="E515" t="str">
            <v>und</v>
          </cell>
        </row>
        <row r="516">
          <cell r="A516" t="str">
            <v>2 S 04 211 05</v>
          </cell>
          <cell r="B516" t="str">
            <v>Boca BDCC 1,50 x 1,50 m esc.=15</v>
          </cell>
          <cell r="E516" t="str">
            <v>und</v>
          </cell>
        </row>
        <row r="517">
          <cell r="A517" t="str">
            <v>2 S 04 211 06</v>
          </cell>
          <cell r="B517" t="str">
            <v>Boca BDCC 2,00 x 2,00 m esc=15</v>
          </cell>
          <cell r="E517" t="str">
            <v>und</v>
          </cell>
        </row>
        <row r="518">
          <cell r="A518" t="str">
            <v>2 S 04 211 07</v>
          </cell>
          <cell r="B518" t="str">
            <v>Boca BDCC 2,50 x 2,50 m esc=15</v>
          </cell>
          <cell r="E518" t="str">
            <v>und</v>
          </cell>
        </row>
        <row r="519">
          <cell r="A519" t="str">
            <v>2 S 04 211 08</v>
          </cell>
          <cell r="B519" t="str">
            <v>Boca BDCC 3,00 x 3,00 m esc=15</v>
          </cell>
          <cell r="E519" t="str">
            <v>und</v>
          </cell>
        </row>
        <row r="520">
          <cell r="A520" t="str">
            <v>2 S 04 211 09</v>
          </cell>
          <cell r="B520" t="str">
            <v>Boca BDCC 1,50 x 1,50 m - esc.=30</v>
          </cell>
          <cell r="E520" t="str">
            <v>und</v>
          </cell>
        </row>
        <row r="521">
          <cell r="A521" t="str">
            <v>2 S 04 211 10</v>
          </cell>
          <cell r="B521" t="str">
            <v>Boca BDCC 2,00 x 2,00 m esc=30</v>
          </cell>
          <cell r="E521" t="str">
            <v>und</v>
          </cell>
        </row>
        <row r="522">
          <cell r="A522" t="str">
            <v>2 S 04 211 11</v>
          </cell>
          <cell r="B522" t="str">
            <v>Boca BDCC 2,50 x 2,50 m esc.=30</v>
          </cell>
          <cell r="E522" t="str">
            <v>und</v>
          </cell>
        </row>
        <row r="523">
          <cell r="A523" t="str">
            <v>2 S 04 211 12</v>
          </cell>
          <cell r="B523" t="str">
            <v>Boca BDCC 3,00 x 3,00 m esc=30</v>
          </cell>
          <cell r="E523" t="str">
            <v>und</v>
          </cell>
        </row>
        <row r="524">
          <cell r="A524" t="str">
            <v>2 S 04 211 13</v>
          </cell>
          <cell r="B524" t="str">
            <v>Boca BDCC 1,50 x 1,50 m esc=45</v>
          </cell>
          <cell r="E524" t="str">
            <v>und</v>
          </cell>
        </row>
        <row r="525">
          <cell r="A525" t="str">
            <v>2 S 04 211 14</v>
          </cell>
          <cell r="B525" t="str">
            <v>Boca BDCC 2,00 x 2,00 m esc=45</v>
          </cell>
          <cell r="E525" t="str">
            <v>und</v>
          </cell>
        </row>
        <row r="526">
          <cell r="A526" t="str">
            <v>2 S 04 211 15</v>
          </cell>
          <cell r="B526" t="str">
            <v>Boca BDCC 2,50 x 2,50 m esc=45</v>
          </cell>
          <cell r="E526" t="str">
            <v>und</v>
          </cell>
        </row>
        <row r="527">
          <cell r="A527" t="str">
            <v>2 S 04 211 16</v>
          </cell>
          <cell r="B527" t="str">
            <v>Boca BDCC 3,00x3,00m - esc=45</v>
          </cell>
          <cell r="E527" t="str">
            <v>und</v>
          </cell>
        </row>
        <row r="528">
          <cell r="A528" t="str">
            <v>2 S 04 220 01</v>
          </cell>
          <cell r="B528" t="str">
            <v>Corpo BTCC 1,50 x 1,50 m alt. 0 a 1,00 m</v>
          </cell>
          <cell r="E528" t="str">
            <v>m</v>
          </cell>
        </row>
        <row r="529">
          <cell r="A529" t="str">
            <v>2 S 04 220 02</v>
          </cell>
          <cell r="B529" t="str">
            <v>Corpo BTCC 2,00 x 2,00 m alt. 0 a 1,00 m</v>
          </cell>
          <cell r="E529" t="str">
            <v>m</v>
          </cell>
        </row>
        <row r="530">
          <cell r="A530" t="str">
            <v>2 S 04 220 03</v>
          </cell>
          <cell r="B530" t="str">
            <v>Corpo BTCC 2,50 x 2,50 m alt. 0 a 1,00 m</v>
          </cell>
          <cell r="E530" t="str">
            <v>m</v>
          </cell>
        </row>
        <row r="531">
          <cell r="A531" t="str">
            <v>2 S 04 220 04</v>
          </cell>
          <cell r="B531" t="str">
            <v>Corpo BTCC 3,00 x 3,00 m alt. 0 a 1,00 m</v>
          </cell>
          <cell r="E531" t="str">
            <v>m</v>
          </cell>
        </row>
        <row r="532">
          <cell r="A532" t="str">
            <v>2 S 04 220 05</v>
          </cell>
          <cell r="B532" t="str">
            <v>Corpo BTCC 1,50 x 1,50 m alt. 1,00 a 2,50 m</v>
          </cell>
          <cell r="E532" t="str">
            <v>m</v>
          </cell>
        </row>
        <row r="533">
          <cell r="A533" t="str">
            <v>2 S 04 220 06</v>
          </cell>
          <cell r="B533" t="str">
            <v>Corpo BTCC 2,00 x 2,00 m alt. 1,00 a 2,50 m</v>
          </cell>
          <cell r="E533" t="str">
            <v>m</v>
          </cell>
        </row>
        <row r="534">
          <cell r="A534" t="str">
            <v>2 S 04 220 07</v>
          </cell>
          <cell r="B534" t="str">
            <v>Corpo BTCC 2,50 a 2,50 m alt. 1,00 a 2,50 m</v>
          </cell>
          <cell r="E534" t="str">
            <v>m</v>
          </cell>
        </row>
        <row r="535">
          <cell r="A535" t="str">
            <v>2 S 04 220 08</v>
          </cell>
          <cell r="B535" t="str">
            <v>Corpo BTCC 3,00 x 3,00 m alt. 1,00 a 2,50 m</v>
          </cell>
          <cell r="E535" t="str">
            <v>m</v>
          </cell>
        </row>
        <row r="536">
          <cell r="A536" t="str">
            <v>2 S 04 220 09</v>
          </cell>
          <cell r="B536" t="str">
            <v>Corpo BTCC 1,50 x 1,50 m alt. 2,50 a 5,00 m</v>
          </cell>
          <cell r="E536" t="str">
            <v>m</v>
          </cell>
        </row>
        <row r="537">
          <cell r="A537" t="str">
            <v>2 S 04 220 10</v>
          </cell>
          <cell r="B537" t="str">
            <v>Corpo BTCC 2,00 x 2,00 m alt. 2,50 a 5,00 m</v>
          </cell>
          <cell r="E537" t="str">
            <v>m</v>
          </cell>
        </row>
        <row r="538">
          <cell r="A538" t="str">
            <v>2 S 04 220 11</v>
          </cell>
          <cell r="B538" t="str">
            <v>Corpo BTCC 2,50 x 2,50 m alt. 2,50 a 5,00 m</v>
          </cell>
          <cell r="E538" t="str">
            <v>m</v>
          </cell>
        </row>
        <row r="539">
          <cell r="A539" t="str">
            <v>2 S 04 220 12</v>
          </cell>
          <cell r="B539" t="str">
            <v>Corpo BTCC 3,00 x 3,00 m alt. 2,50 a 5,00 m</v>
          </cell>
          <cell r="E539" t="str">
            <v>m</v>
          </cell>
        </row>
        <row r="540">
          <cell r="A540" t="str">
            <v>2 S 04 220 13</v>
          </cell>
          <cell r="B540" t="str">
            <v>Corpo BTCC 1,50 x 1,50 m alt. 5,00 a 7,50 m</v>
          </cell>
          <cell r="E540" t="str">
            <v>m</v>
          </cell>
        </row>
        <row r="541">
          <cell r="A541" t="str">
            <v>2 S 04 220 14</v>
          </cell>
          <cell r="B541" t="str">
            <v>Corpo BTCC 2,00 x 2,00 m alt. 5,00 a 7,50 m</v>
          </cell>
          <cell r="E541" t="str">
            <v>m</v>
          </cell>
        </row>
        <row r="542">
          <cell r="A542" t="str">
            <v>2 S 04 220 15</v>
          </cell>
          <cell r="B542" t="str">
            <v>Corpo BTCC 2,50 x 2,50 m alt. 5,00 a 7,50 m</v>
          </cell>
          <cell r="E542" t="str">
            <v>m</v>
          </cell>
        </row>
        <row r="543">
          <cell r="A543" t="str">
            <v>2 S 04 220 16</v>
          </cell>
          <cell r="B543" t="str">
            <v>Corpo BTCC 3,00 x 3,00 m alt. 5,00 a 7,50 m</v>
          </cell>
          <cell r="E543" t="str">
            <v>m</v>
          </cell>
        </row>
        <row r="544">
          <cell r="A544" t="str">
            <v>2 S 04 220 17</v>
          </cell>
          <cell r="B544" t="str">
            <v>Corpo BTCC 1,50 x 1,50 m alt. 7,50 a 10,00 m</v>
          </cell>
          <cell r="E544" t="str">
            <v>m</v>
          </cell>
        </row>
        <row r="545">
          <cell r="A545" t="str">
            <v>2 S 04 220 18</v>
          </cell>
          <cell r="B545" t="str">
            <v>Corpo BTCC 2,00 x 2,00 m alt. 7,50 m a 10,00 m</v>
          </cell>
          <cell r="E545" t="str">
            <v>m</v>
          </cell>
        </row>
        <row r="546">
          <cell r="A546" t="str">
            <v>2 S 04 220 19</v>
          </cell>
          <cell r="B546" t="str">
            <v>Corpo BTCC 2,50 x 2,50 m alt. 7,50 a 10,00 m</v>
          </cell>
          <cell r="E546" t="str">
            <v>m</v>
          </cell>
        </row>
        <row r="547">
          <cell r="A547" t="str">
            <v>2 S 04 220 20</v>
          </cell>
          <cell r="B547" t="str">
            <v>Corpo BTCC 3,00 x 3,00 m alt 7,50 a 10,00 m</v>
          </cell>
          <cell r="E547" t="str">
            <v>m</v>
          </cell>
        </row>
        <row r="548">
          <cell r="A548" t="str">
            <v>2 S 04 220 21</v>
          </cell>
          <cell r="B548" t="str">
            <v>Corpo BTCC 1,50 x 1,50 m alt. 10,00 a 12,50 m</v>
          </cell>
          <cell r="E548" t="str">
            <v>m</v>
          </cell>
        </row>
        <row r="549">
          <cell r="A549" t="str">
            <v>2 S 04 220 22</v>
          </cell>
          <cell r="B549" t="str">
            <v>Corpo BTCC 2,00 x 2,00 m alt. 10,00 a 12,50 m</v>
          </cell>
          <cell r="E549" t="str">
            <v>m</v>
          </cell>
        </row>
        <row r="550">
          <cell r="A550" t="str">
            <v>2 S 04 220 23</v>
          </cell>
          <cell r="B550" t="str">
            <v>Corpo BTCC 2,50 x 2,50 m alt. 10,00 a 12,50 m</v>
          </cell>
          <cell r="E550" t="str">
            <v>m</v>
          </cell>
        </row>
        <row r="551">
          <cell r="A551" t="str">
            <v>2 S 04 220 24</v>
          </cell>
          <cell r="B551" t="str">
            <v>Corpo BTCC 3,00 x 3,00 m alt. 10,00 a 12,50 m</v>
          </cell>
          <cell r="E551" t="str">
            <v>m</v>
          </cell>
        </row>
        <row r="552">
          <cell r="A552" t="str">
            <v>2 S 04 220 25</v>
          </cell>
          <cell r="B552" t="str">
            <v>Corpo BTCC 1,50 x 1,50 m alt. 12,50 a 15,00 m</v>
          </cell>
          <cell r="E552" t="str">
            <v>m</v>
          </cell>
        </row>
        <row r="553">
          <cell r="A553" t="str">
            <v>2 S 04 220 26</v>
          </cell>
          <cell r="B553" t="str">
            <v>Corpo BTCC 2,00 x 2,00 m alt. 12,50 a 15,00 m</v>
          </cell>
          <cell r="E553" t="str">
            <v>m</v>
          </cell>
        </row>
        <row r="554">
          <cell r="A554" t="str">
            <v>2 S 04 220 27</v>
          </cell>
          <cell r="B554" t="str">
            <v>Corpo BTCC 2,50 x 2,50 m alt. 12,50 a 15,00 m</v>
          </cell>
          <cell r="E554" t="str">
            <v>m</v>
          </cell>
        </row>
        <row r="555">
          <cell r="A555" t="str">
            <v>2 S 04 220 28</v>
          </cell>
          <cell r="B555" t="str">
            <v>Corpo BTCC 3,00 x 3,00 m alt. 12,50 a 15,00 m</v>
          </cell>
          <cell r="E555" t="str">
            <v>m</v>
          </cell>
        </row>
        <row r="556">
          <cell r="A556" t="str">
            <v>2 S 04 221 01</v>
          </cell>
          <cell r="B556" t="str">
            <v>Boca BTCC 1,50 x 1,50 m normal</v>
          </cell>
          <cell r="E556" t="str">
            <v>und</v>
          </cell>
        </row>
        <row r="557">
          <cell r="A557" t="str">
            <v>2 S 04 221 02</v>
          </cell>
          <cell r="B557" t="str">
            <v>Boca BTCC 2,00 x 2,00 m normal</v>
          </cell>
          <cell r="E557" t="str">
            <v>und</v>
          </cell>
        </row>
        <row r="558">
          <cell r="A558" t="str">
            <v>2 S 04 221 03</v>
          </cell>
          <cell r="B558" t="str">
            <v>Boca BTCC 2,50 x 2,50 m normal</v>
          </cell>
          <cell r="E558" t="str">
            <v>und</v>
          </cell>
        </row>
        <row r="559">
          <cell r="A559" t="str">
            <v>2 S 04 221 04</v>
          </cell>
          <cell r="B559" t="str">
            <v>Boca BTCC 3,00 x 3,00 m normal</v>
          </cell>
          <cell r="E559" t="str">
            <v>und</v>
          </cell>
        </row>
        <row r="560">
          <cell r="A560" t="str">
            <v>2 S 04 221 05</v>
          </cell>
          <cell r="B560" t="str">
            <v>Boca BTCC 1,50 x 1,50 m esc=15</v>
          </cell>
          <cell r="E560" t="str">
            <v>und</v>
          </cell>
        </row>
        <row r="561">
          <cell r="A561" t="str">
            <v>2 S 04 221 06</v>
          </cell>
          <cell r="B561" t="str">
            <v>Boca BTCC 2,00 x 2,00 m esc=15</v>
          </cell>
          <cell r="E561" t="str">
            <v>und</v>
          </cell>
        </row>
        <row r="562">
          <cell r="A562" t="str">
            <v>2 S 04 221 07</v>
          </cell>
          <cell r="B562" t="str">
            <v>Boca BTCC 2,50 x 2,50 m esc=15</v>
          </cell>
          <cell r="E562" t="str">
            <v>und</v>
          </cell>
        </row>
        <row r="563">
          <cell r="A563" t="str">
            <v>2 S 04 221 08</v>
          </cell>
          <cell r="B563" t="str">
            <v>Boca BTCC 3,00 x 3,00 m esc=15</v>
          </cell>
          <cell r="E563" t="str">
            <v>und</v>
          </cell>
        </row>
        <row r="564">
          <cell r="A564" t="str">
            <v>2 S 04 221 09</v>
          </cell>
          <cell r="B564" t="str">
            <v>Boca BTCC 1,50 x 1,50 m esc=30</v>
          </cell>
          <cell r="E564" t="str">
            <v>und</v>
          </cell>
        </row>
        <row r="565">
          <cell r="A565" t="str">
            <v>2 S 04 221 10</v>
          </cell>
          <cell r="B565" t="str">
            <v>Boca BTCC 2,00 x 2,00 m exc.=30</v>
          </cell>
          <cell r="E565" t="str">
            <v>und</v>
          </cell>
        </row>
        <row r="566">
          <cell r="A566" t="str">
            <v>2 S 04 221 11</v>
          </cell>
          <cell r="B566" t="str">
            <v>Boca BTCC 2,50 x 2,50 m esc=30</v>
          </cell>
          <cell r="E566" t="str">
            <v>und</v>
          </cell>
        </row>
        <row r="567">
          <cell r="A567" t="str">
            <v>2 S 04 221 12</v>
          </cell>
          <cell r="B567" t="str">
            <v>Boca BTCC 3,00 x 3,00 m esc=30</v>
          </cell>
          <cell r="E567" t="str">
            <v>und</v>
          </cell>
        </row>
        <row r="568">
          <cell r="A568" t="str">
            <v>2 S 04 221 13</v>
          </cell>
          <cell r="B568" t="str">
            <v>Boca BTCC 1,50 x 1,50 m esc.=45</v>
          </cell>
          <cell r="E568" t="str">
            <v>und</v>
          </cell>
        </row>
        <row r="569">
          <cell r="A569" t="str">
            <v>2 S 04 221 14</v>
          </cell>
          <cell r="B569" t="str">
            <v>Boca BTCC 2,00 x 2,00 m esc=45</v>
          </cell>
          <cell r="E569" t="str">
            <v>und</v>
          </cell>
        </row>
        <row r="570">
          <cell r="A570" t="str">
            <v>2 S 04 221 15</v>
          </cell>
          <cell r="B570" t="str">
            <v>Boca BTCC 2,50 x 2,50 m esc=45</v>
          </cell>
          <cell r="E570" t="str">
            <v>und</v>
          </cell>
        </row>
        <row r="571">
          <cell r="A571" t="str">
            <v>2 S 04 221 16</v>
          </cell>
          <cell r="B571" t="str">
            <v>Boca BTCC 3,00 x 3,00 m esc=45</v>
          </cell>
          <cell r="E571" t="str">
            <v>und</v>
          </cell>
        </row>
        <row r="572">
          <cell r="A572" t="str">
            <v>2 S 04 300 16</v>
          </cell>
          <cell r="B572" t="str">
            <v>Bueiro met. chapas múltiplas D=1,60 m galv.</v>
          </cell>
          <cell r="E572" t="str">
            <v>m</v>
          </cell>
        </row>
        <row r="573">
          <cell r="A573" t="str">
            <v>2 S 04 300 20</v>
          </cell>
          <cell r="B573" t="str">
            <v>Bueiro met.chapas múltiplas D=2,00 m galv.</v>
          </cell>
          <cell r="E573" t="str">
            <v>m</v>
          </cell>
        </row>
        <row r="574">
          <cell r="A574" t="str">
            <v>2 S 04 301 16</v>
          </cell>
          <cell r="B574" t="str">
            <v>Bueiro met. chapas múltiplas D=1,60 m rev. epoxy</v>
          </cell>
          <cell r="E574" t="str">
            <v>m</v>
          </cell>
        </row>
        <row r="575">
          <cell r="A575" t="str">
            <v>2 S 04 301 20</v>
          </cell>
          <cell r="B575" t="str">
            <v>Bueiro met. chapa múltipla D=2,00 m rev. epoxy</v>
          </cell>
          <cell r="E575" t="str">
            <v>m</v>
          </cell>
        </row>
        <row r="576">
          <cell r="A576" t="str">
            <v>2 S 04 310 16</v>
          </cell>
          <cell r="B576" t="str">
            <v>Bueiro met.s/ interrupção tráf. D=1,60m galv.</v>
          </cell>
          <cell r="E576" t="str">
            <v>m</v>
          </cell>
        </row>
        <row r="577">
          <cell r="A577" t="str">
            <v>2 S 04 310 20</v>
          </cell>
          <cell r="B577" t="str">
            <v>Bueiro met.s/ interrupção tráf. D=2,00m galv.</v>
          </cell>
          <cell r="E577" t="str">
            <v>m</v>
          </cell>
        </row>
        <row r="578">
          <cell r="A578" t="str">
            <v>2 S 04 311 16</v>
          </cell>
          <cell r="B578" t="str">
            <v>Bueiro met.s/interrupção tráf.D=1,60 m rev.epoxy</v>
          </cell>
          <cell r="E578" t="str">
            <v>m</v>
          </cell>
        </row>
        <row r="579">
          <cell r="A579" t="str">
            <v>2 S 04 311 20</v>
          </cell>
          <cell r="B579" t="str">
            <v>Bueiro met.s/interrupção traf.D=2,00 m rev.epoxy</v>
          </cell>
          <cell r="E579" t="str">
            <v>m</v>
          </cell>
        </row>
        <row r="580">
          <cell r="A580" t="str">
            <v>2 S 04 400 01</v>
          </cell>
          <cell r="B580" t="str">
            <v>Valeta prot.cortes c/revest. vegetal - VPC 01</v>
          </cell>
          <cell r="E580" t="str">
            <v>m</v>
          </cell>
        </row>
        <row r="581">
          <cell r="A581" t="str">
            <v>2 S 04 400 02</v>
          </cell>
          <cell r="B581" t="str">
            <v>Valeta prot.cortes c/revest. vegetal - VPC 02</v>
          </cell>
          <cell r="E581" t="str">
            <v>m</v>
          </cell>
        </row>
        <row r="582">
          <cell r="A582" t="str">
            <v>2 S 04 400 03</v>
          </cell>
          <cell r="B582" t="str">
            <v>Valeta prot.cortes c/revest.concreto - VPC 03</v>
          </cell>
          <cell r="E582" t="str">
            <v>m</v>
          </cell>
        </row>
        <row r="583">
          <cell r="A583" t="str">
            <v>2 S 04 400 04</v>
          </cell>
          <cell r="B583" t="str">
            <v>Valeta prot.cortes c/revest.concreto - VPC 04</v>
          </cell>
          <cell r="E583" t="str">
            <v>m</v>
          </cell>
        </row>
        <row r="584">
          <cell r="A584" t="str">
            <v>2 S 04 401 01</v>
          </cell>
          <cell r="B584" t="str">
            <v>Valeta prot.aterros c/revest. vegetal - VPA 01</v>
          </cell>
          <cell r="E584" t="str">
            <v>m</v>
          </cell>
        </row>
        <row r="585">
          <cell r="A585" t="str">
            <v>2 S 04 401 02</v>
          </cell>
          <cell r="B585" t="str">
            <v>Valeta prot.aterros c/revest. vegetal - VPA 02</v>
          </cell>
          <cell r="E585" t="str">
            <v>m</v>
          </cell>
        </row>
        <row r="586">
          <cell r="A586" t="str">
            <v>2 S 04 401 03</v>
          </cell>
          <cell r="B586" t="str">
            <v>Valeta prot.aterro c/revest. concreto - VPA 03</v>
          </cell>
          <cell r="E586" t="str">
            <v>m</v>
          </cell>
        </row>
        <row r="587">
          <cell r="A587" t="str">
            <v>2 S 04 401 04</v>
          </cell>
          <cell r="B587" t="str">
            <v>Valeta prot.aterro c/revest. concreto - VPA 04</v>
          </cell>
          <cell r="E587" t="str">
            <v>m</v>
          </cell>
        </row>
        <row r="588">
          <cell r="A588" t="str">
            <v>2 S 04 401 05</v>
          </cell>
          <cell r="B588" t="str">
            <v>Valeta prot.corte/aterro s/rev. - VPC 05/VPA 05</v>
          </cell>
          <cell r="E588" t="str">
            <v>m</v>
          </cell>
        </row>
        <row r="589">
          <cell r="A589" t="str">
            <v>2 S 04 401 06</v>
          </cell>
          <cell r="B589" t="str">
            <v>Valeta prot.corte/aterro s/rev. - VPC 06/VPA 06</v>
          </cell>
          <cell r="E589" t="str">
            <v>m</v>
          </cell>
        </row>
        <row r="590">
          <cell r="A590" t="str">
            <v>2 S 04 500 01</v>
          </cell>
          <cell r="B590" t="str">
            <v>Dreno longitudinal prof. p/corte em solo - DPS 01</v>
          </cell>
          <cell r="E590" t="str">
            <v>m</v>
          </cell>
        </row>
        <row r="591">
          <cell r="A591" t="str">
            <v>2 S 04 500 02</v>
          </cell>
          <cell r="B591" t="str">
            <v>Dreno longitudinal prof. p/corte em solo - DPS 02</v>
          </cell>
          <cell r="E591" t="str">
            <v>m</v>
          </cell>
        </row>
        <row r="592">
          <cell r="A592" t="str">
            <v>2 S 04 500 03</v>
          </cell>
          <cell r="B592" t="str">
            <v>Dreno longitudinal prof. p/corte em solo - DPS 03</v>
          </cell>
          <cell r="E592" t="str">
            <v>m</v>
          </cell>
        </row>
        <row r="593">
          <cell r="A593" t="str">
            <v>2 S 04 500 04</v>
          </cell>
          <cell r="B593" t="str">
            <v>Dreno longitudinal prof. p/corte em solo - DPS 04</v>
          </cell>
          <cell r="E593" t="str">
            <v>m</v>
          </cell>
        </row>
        <row r="594">
          <cell r="A594" t="str">
            <v>2 S 04 500 05</v>
          </cell>
          <cell r="B594" t="str">
            <v>Dreno longitudinal prof. p/corte em solo - DPS 05</v>
          </cell>
          <cell r="E594" t="str">
            <v>m</v>
          </cell>
        </row>
        <row r="595">
          <cell r="A595" t="str">
            <v>2 S 04 500 06</v>
          </cell>
          <cell r="B595" t="str">
            <v>Dreno longitudinal prof. p/corte em solo - DPS 06</v>
          </cell>
          <cell r="E595" t="str">
            <v>m</v>
          </cell>
        </row>
        <row r="596">
          <cell r="A596" t="str">
            <v>2 S 04 500 07</v>
          </cell>
          <cell r="B596" t="str">
            <v>Dreno longitudinal prof. p/corte em solo - DPS 07</v>
          </cell>
          <cell r="E596" t="str">
            <v>m</v>
          </cell>
        </row>
        <row r="597">
          <cell r="A597" t="str">
            <v>2 S 04 500 08</v>
          </cell>
          <cell r="B597" t="str">
            <v>Dreno longitudinal prof. p/corte em solo - DPS 08</v>
          </cell>
          <cell r="E597" t="str">
            <v>m</v>
          </cell>
        </row>
        <row r="598">
          <cell r="A598" t="str">
            <v>2 S 04 501 01</v>
          </cell>
          <cell r="B598" t="str">
            <v>Dreno longitudinal prof. p/corte em rocha - DPR 01</v>
          </cell>
          <cell r="E598" t="str">
            <v>m</v>
          </cell>
        </row>
        <row r="599">
          <cell r="A599" t="str">
            <v>2 S 04 501 02</v>
          </cell>
          <cell r="B599" t="str">
            <v>Dreno longitudinal prof. p/corte em rocha - DPR 02</v>
          </cell>
          <cell r="E599" t="str">
            <v>m</v>
          </cell>
        </row>
        <row r="600">
          <cell r="A600" t="str">
            <v>2 S 04 501 03</v>
          </cell>
          <cell r="B600" t="str">
            <v>Dreno longitudinal prof. p/corte em rocha - DPR 03</v>
          </cell>
          <cell r="E600" t="str">
            <v>m</v>
          </cell>
        </row>
        <row r="601">
          <cell r="A601" t="str">
            <v>2 S 04 501 04</v>
          </cell>
          <cell r="B601" t="str">
            <v>Dreno longitudinal prof. p/corte em rocha - DPR 04</v>
          </cell>
          <cell r="E601" t="str">
            <v>m</v>
          </cell>
        </row>
        <row r="602">
          <cell r="A602" t="str">
            <v>2 S 04 501 05</v>
          </cell>
          <cell r="B602" t="str">
            <v>Dreno longitudinal prof. p/corte em rocha - DPR 05</v>
          </cell>
          <cell r="E602" t="str">
            <v>m</v>
          </cell>
        </row>
        <row r="603">
          <cell r="A603" t="str">
            <v>2 S 04 502 01</v>
          </cell>
          <cell r="B603" t="str">
            <v>Boca saída p/dreno longitudinal prof. BSD 01</v>
          </cell>
          <cell r="E603" t="str">
            <v>und</v>
          </cell>
        </row>
        <row r="604">
          <cell r="A604" t="str">
            <v>2 S 04 502 02</v>
          </cell>
          <cell r="B604" t="str">
            <v>Boca saída p/dreno longitudinal prof. BSD 02</v>
          </cell>
          <cell r="E604" t="str">
            <v>und</v>
          </cell>
        </row>
        <row r="605">
          <cell r="A605" t="str">
            <v>2 S 04 510 01</v>
          </cell>
          <cell r="B605" t="str">
            <v>Dreno sub-superficial - DSS 01</v>
          </cell>
          <cell r="E605" t="str">
            <v>m</v>
          </cell>
        </row>
        <row r="606">
          <cell r="A606" t="str">
            <v>2 S 04 510 02</v>
          </cell>
          <cell r="B606" t="str">
            <v>Dreno sub-superficial - DSS 02</v>
          </cell>
          <cell r="E606" t="str">
            <v>m</v>
          </cell>
        </row>
        <row r="607">
          <cell r="A607" t="str">
            <v>2 S 04 510 03</v>
          </cell>
          <cell r="B607" t="str">
            <v>Dreno sub-superficial - DSS 03</v>
          </cell>
          <cell r="E607" t="str">
            <v>m</v>
          </cell>
        </row>
        <row r="608">
          <cell r="A608" t="str">
            <v>2 S 04 510 04</v>
          </cell>
          <cell r="B608" t="str">
            <v>Dreno sub-superficial - DSS 04</v>
          </cell>
          <cell r="E608" t="str">
            <v>m</v>
          </cell>
        </row>
        <row r="609">
          <cell r="A609" t="str">
            <v>2 S 04 511 01</v>
          </cell>
          <cell r="B609" t="str">
            <v>Boca saída p/dreno sub-superficial - BSD 03</v>
          </cell>
          <cell r="E609" t="str">
            <v>und</v>
          </cell>
        </row>
        <row r="610">
          <cell r="A610" t="str">
            <v>2 S 04 520 01</v>
          </cell>
          <cell r="B610" t="str">
            <v>Dreno sub-horizontal - DSH 01</v>
          </cell>
          <cell r="E610" t="str">
            <v>m</v>
          </cell>
        </row>
        <row r="611">
          <cell r="A611" t="str">
            <v>2 S 04 521 01</v>
          </cell>
          <cell r="B611" t="str">
            <v>Boca saída p/dreno sub-horizontal - BSD 04</v>
          </cell>
          <cell r="E611" t="str">
            <v>und</v>
          </cell>
        </row>
        <row r="612">
          <cell r="A612" t="str">
            <v>2 S 04 900 01</v>
          </cell>
          <cell r="B612" t="str">
            <v>Sarjeta triangular de concreto - STC 01</v>
          </cell>
          <cell r="E612" t="str">
            <v>m</v>
          </cell>
        </row>
        <row r="613">
          <cell r="A613" t="str">
            <v>2 S 04 900 02</v>
          </cell>
          <cell r="B613" t="str">
            <v>Sarjeta triangular de concreto - STC 02</v>
          </cell>
          <cell r="E613" t="str">
            <v>m</v>
          </cell>
        </row>
        <row r="614">
          <cell r="A614" t="str">
            <v>2 S 04 900 03</v>
          </cell>
          <cell r="B614" t="str">
            <v>Sarjeta triangular de concreto - STC 03</v>
          </cell>
          <cell r="E614" t="str">
            <v>m</v>
          </cell>
        </row>
        <row r="615">
          <cell r="A615" t="str">
            <v>2 S 04 900 04</v>
          </cell>
          <cell r="B615" t="str">
            <v>Sarjeta triangular de concreto - STC 04</v>
          </cell>
          <cell r="E615" t="str">
            <v>m</v>
          </cell>
        </row>
        <row r="616">
          <cell r="A616" t="str">
            <v>2 S 04 900 05</v>
          </cell>
          <cell r="B616" t="str">
            <v>Sarjeta triangular de concreto - STC 05</v>
          </cell>
          <cell r="E616" t="str">
            <v>m</v>
          </cell>
        </row>
        <row r="617">
          <cell r="A617" t="str">
            <v>2 S 04 900 06</v>
          </cell>
          <cell r="B617" t="str">
            <v>Sarjeta triangular de concreto - STC 06</v>
          </cell>
          <cell r="E617" t="str">
            <v>m</v>
          </cell>
        </row>
        <row r="618">
          <cell r="A618" t="str">
            <v>2 S 04 900 07</v>
          </cell>
          <cell r="B618" t="str">
            <v>Sarjeta triangular de concreto - STC 07</v>
          </cell>
          <cell r="E618" t="str">
            <v>m</v>
          </cell>
        </row>
        <row r="619">
          <cell r="A619" t="str">
            <v>2 S 04 900 08</v>
          </cell>
          <cell r="B619" t="str">
            <v>Sarjeta triangular de concreto - STC 08</v>
          </cell>
          <cell r="E619" t="str">
            <v>m</v>
          </cell>
        </row>
        <row r="620">
          <cell r="A620" t="str">
            <v>2 S 04 900 21</v>
          </cell>
          <cell r="B620" t="str">
            <v>Sarjeta canteiro central concreto - SCC 01</v>
          </cell>
          <cell r="E620" t="str">
            <v>m</v>
          </cell>
        </row>
        <row r="621">
          <cell r="A621" t="str">
            <v>2 S 04 900 22</v>
          </cell>
          <cell r="B621" t="str">
            <v>Sarjeta canteiro central concreto - SCC 02</v>
          </cell>
          <cell r="E621" t="str">
            <v>m</v>
          </cell>
        </row>
        <row r="622">
          <cell r="A622" t="str">
            <v>2 S 04 900 31</v>
          </cell>
          <cell r="B622" t="str">
            <v>Sarjeta triangular de grama - STG 01</v>
          </cell>
          <cell r="E622" t="str">
            <v>m</v>
          </cell>
        </row>
        <row r="623">
          <cell r="A623" t="str">
            <v>2 S 04 900 32</v>
          </cell>
          <cell r="B623" t="str">
            <v>Sarjeta triangular de grama - STG 02</v>
          </cell>
          <cell r="E623" t="str">
            <v>m</v>
          </cell>
        </row>
        <row r="624">
          <cell r="A624" t="str">
            <v>2 S 04 900 33</v>
          </cell>
          <cell r="B624" t="str">
            <v>Sarjeta triangular de grama - STG 03</v>
          </cell>
          <cell r="E624" t="str">
            <v>m</v>
          </cell>
        </row>
        <row r="625">
          <cell r="A625" t="str">
            <v>2 S 04 900 34</v>
          </cell>
          <cell r="B625" t="str">
            <v>Sarjeta triangular de grama - STG 04</v>
          </cell>
          <cell r="E625" t="str">
            <v>m</v>
          </cell>
        </row>
        <row r="626">
          <cell r="A626" t="str">
            <v>2 S 04 900 41</v>
          </cell>
          <cell r="B626" t="str">
            <v>Sarjeta triangular não revestida - STT 01</v>
          </cell>
          <cell r="E626" t="str">
            <v>m</v>
          </cell>
        </row>
        <row r="627">
          <cell r="A627" t="str">
            <v>2 S 04 900 42</v>
          </cell>
          <cell r="B627" t="str">
            <v>Sarjeta triangular não revestida - STT 02</v>
          </cell>
          <cell r="E627" t="str">
            <v>m</v>
          </cell>
        </row>
        <row r="628">
          <cell r="A628" t="str">
            <v>2 S 04 900 43</v>
          </cell>
          <cell r="B628" t="str">
            <v>Sarjeta triangular não revestida - STT 03</v>
          </cell>
          <cell r="E628" t="str">
            <v>m</v>
          </cell>
        </row>
        <row r="629">
          <cell r="A629" t="str">
            <v>2 S 04 900 44</v>
          </cell>
          <cell r="B629" t="str">
            <v>Sarjeta triangular não revestida - STT 04</v>
          </cell>
          <cell r="E629" t="str">
            <v>m</v>
          </cell>
        </row>
        <row r="630">
          <cell r="A630" t="str">
            <v>2 S 04 901 01</v>
          </cell>
          <cell r="B630" t="str">
            <v>Sarjeta trapezoidal de concreto - SZC 01</v>
          </cell>
          <cell r="E630" t="str">
            <v>m</v>
          </cell>
        </row>
        <row r="631">
          <cell r="A631" t="str">
            <v>2 S 04 901 02</v>
          </cell>
          <cell r="B631" t="str">
            <v>Sarjeta trapezoidal de concreto - SZC 02</v>
          </cell>
          <cell r="E631" t="str">
            <v>m</v>
          </cell>
        </row>
        <row r="632">
          <cell r="A632" t="str">
            <v>2 S 04 901 21</v>
          </cell>
          <cell r="B632" t="str">
            <v>Sarjeta de canteiro central de concreto - SCC 03</v>
          </cell>
          <cell r="E632" t="str">
            <v>m</v>
          </cell>
        </row>
        <row r="633">
          <cell r="A633" t="str">
            <v>2 S 04 901 22</v>
          </cell>
          <cell r="B633" t="str">
            <v>Sarjeta de canteiro central de cocnreto - SCC 04</v>
          </cell>
          <cell r="E633" t="str">
            <v>m</v>
          </cell>
        </row>
        <row r="634">
          <cell r="A634" t="str">
            <v>2 S 04 901 31</v>
          </cell>
          <cell r="B634" t="str">
            <v>Sarjeta trapezoidal de grama - SZG 01</v>
          </cell>
          <cell r="E634" t="str">
            <v>m</v>
          </cell>
        </row>
        <row r="635">
          <cell r="A635" t="str">
            <v>2 S 04 901 32</v>
          </cell>
          <cell r="B635" t="str">
            <v>Sarjeta trapezoidal de grama - SZG 02</v>
          </cell>
          <cell r="E635" t="str">
            <v>m</v>
          </cell>
        </row>
        <row r="636">
          <cell r="A636" t="str">
            <v>2 S 04 901 41</v>
          </cell>
          <cell r="B636" t="str">
            <v>Sarjeta trapezoidal não revestida - SZT 01</v>
          </cell>
          <cell r="E636" t="str">
            <v>m</v>
          </cell>
        </row>
        <row r="637">
          <cell r="A637" t="str">
            <v>2 S 04 901 42</v>
          </cell>
          <cell r="B637" t="str">
            <v>Sarjeta trapezoidal não revestida - SZT 02</v>
          </cell>
          <cell r="E637" t="str">
            <v>m</v>
          </cell>
        </row>
        <row r="638">
          <cell r="A638" t="str">
            <v>2 S 04 910 01</v>
          </cell>
          <cell r="B638" t="str">
            <v>Meio fio de concreto - MFC 01</v>
          </cell>
          <cell r="E638" t="str">
            <v>m</v>
          </cell>
        </row>
        <row r="639">
          <cell r="A639" t="str">
            <v>2 S 04 910 02</v>
          </cell>
          <cell r="B639" t="str">
            <v>Meio fio de concreto - MFC 02</v>
          </cell>
          <cell r="E639" t="str">
            <v>m</v>
          </cell>
        </row>
        <row r="640">
          <cell r="A640" t="str">
            <v>2 S 04 910 03</v>
          </cell>
          <cell r="B640" t="str">
            <v>Meio fio de concreto - MFC 03</v>
          </cell>
          <cell r="E640" t="str">
            <v>m</v>
          </cell>
        </row>
        <row r="641">
          <cell r="A641" t="str">
            <v>2 S 04 910 04</v>
          </cell>
          <cell r="B641" t="str">
            <v>Meio fio de concreto - MFC 04</v>
          </cell>
          <cell r="E641" t="str">
            <v>m</v>
          </cell>
        </row>
        <row r="642">
          <cell r="A642" t="str">
            <v>2 S 04 910 05</v>
          </cell>
          <cell r="B642" t="str">
            <v>Meio fio de concreto - MFC 05</v>
          </cell>
          <cell r="E642" t="str">
            <v>m</v>
          </cell>
        </row>
        <row r="643">
          <cell r="A643" t="str">
            <v>2 S 04 910 06</v>
          </cell>
          <cell r="B643" t="str">
            <v>Meio fio de concreto - MFC 06</v>
          </cell>
          <cell r="E643" t="str">
            <v>m</v>
          </cell>
        </row>
        <row r="644">
          <cell r="A644" t="str">
            <v>2 S 04 910 07</v>
          </cell>
          <cell r="B644" t="str">
            <v>Meio fio de concreto - MFC 07</v>
          </cell>
          <cell r="E644" t="str">
            <v>m</v>
          </cell>
        </row>
        <row r="645">
          <cell r="A645" t="str">
            <v>2 S 04 910 08</v>
          </cell>
          <cell r="B645" t="str">
            <v>Meio fio de concreto - MFC 08</v>
          </cell>
          <cell r="E645" t="str">
            <v>m</v>
          </cell>
        </row>
        <row r="646">
          <cell r="A646" t="str">
            <v>2 S 04 930 01</v>
          </cell>
          <cell r="B646" t="str">
            <v>Caixa coletora de sarjeta - CCS 01</v>
          </cell>
          <cell r="E646" t="str">
            <v>und</v>
          </cell>
        </row>
        <row r="647">
          <cell r="A647" t="str">
            <v>2 S 04 930 02</v>
          </cell>
          <cell r="B647" t="str">
            <v>Caixa coletora de sarjeta - CCS 02</v>
          </cell>
          <cell r="E647" t="str">
            <v>und</v>
          </cell>
        </row>
        <row r="648">
          <cell r="A648" t="str">
            <v>2 S 04 930 03</v>
          </cell>
          <cell r="B648" t="str">
            <v>Caixa coletora de sarjeta - CCS 03</v>
          </cell>
          <cell r="E648" t="str">
            <v>und</v>
          </cell>
        </row>
        <row r="649">
          <cell r="A649" t="str">
            <v>2 S 04 930 04</v>
          </cell>
          <cell r="B649" t="str">
            <v>Caixa coletora de sarjeta - CCS 04</v>
          </cell>
          <cell r="E649" t="str">
            <v>und</v>
          </cell>
        </row>
        <row r="650">
          <cell r="A650" t="str">
            <v>2 S 04 930 05</v>
          </cell>
          <cell r="B650" t="str">
            <v>Caixa coletora de sarjeta - CCS 05</v>
          </cell>
          <cell r="E650" t="str">
            <v>und</v>
          </cell>
        </row>
        <row r="651">
          <cell r="A651" t="str">
            <v>2 S 04 930 06</v>
          </cell>
          <cell r="B651" t="str">
            <v>Caixa coletora de sarjeta - CCS 06</v>
          </cell>
          <cell r="E651" t="str">
            <v>und</v>
          </cell>
        </row>
        <row r="652">
          <cell r="A652" t="str">
            <v>2 S 04 930 07</v>
          </cell>
          <cell r="B652" t="str">
            <v>Caixa coletora de sarjeta - CCS 07</v>
          </cell>
          <cell r="E652" t="str">
            <v>und</v>
          </cell>
        </row>
        <row r="653">
          <cell r="A653" t="str">
            <v>2 S 04 930 08</v>
          </cell>
          <cell r="B653" t="str">
            <v>Caixa coletora de sarjeta - CCS 08</v>
          </cell>
          <cell r="E653" t="str">
            <v>und</v>
          </cell>
        </row>
        <row r="654">
          <cell r="A654" t="str">
            <v>2 S 04 930 09</v>
          </cell>
          <cell r="B654" t="str">
            <v>Caixa coletora de sarjeta - CCS 09</v>
          </cell>
          <cell r="E654" t="str">
            <v>und</v>
          </cell>
        </row>
        <row r="655">
          <cell r="A655" t="str">
            <v>2 S 04 930 10</v>
          </cell>
          <cell r="B655" t="str">
            <v>Caixa coletora de sarjeta - CCS 10</v>
          </cell>
          <cell r="E655" t="str">
            <v>und</v>
          </cell>
        </row>
        <row r="656">
          <cell r="A656" t="str">
            <v>2 S 04 930 11</v>
          </cell>
          <cell r="B656" t="str">
            <v>Caixa coletora de sarjeta - CCS 11</v>
          </cell>
          <cell r="E656" t="str">
            <v>und</v>
          </cell>
        </row>
        <row r="657">
          <cell r="A657" t="str">
            <v>2 S 04 930 12</v>
          </cell>
          <cell r="B657" t="str">
            <v>Caixa coletora de sarjeta - CCS 12</v>
          </cell>
          <cell r="E657" t="str">
            <v>und</v>
          </cell>
        </row>
        <row r="658">
          <cell r="A658" t="str">
            <v>2 S 04 930 13</v>
          </cell>
          <cell r="B658" t="str">
            <v>Caixa coletora de sarjeta - CCS 13</v>
          </cell>
          <cell r="E658" t="str">
            <v>und</v>
          </cell>
        </row>
        <row r="659">
          <cell r="A659" t="str">
            <v>2 S 04 930 14</v>
          </cell>
          <cell r="B659" t="str">
            <v>Caixa coletora de sarjeta - CCS14</v>
          </cell>
          <cell r="E659" t="str">
            <v>und</v>
          </cell>
        </row>
        <row r="660">
          <cell r="A660" t="str">
            <v>2 S 04 930 15</v>
          </cell>
          <cell r="B660" t="str">
            <v>Caixa coletora de sarjeta - CCS 15</v>
          </cell>
          <cell r="E660" t="str">
            <v>und</v>
          </cell>
        </row>
        <row r="661">
          <cell r="A661" t="str">
            <v>2 S 04 930 16</v>
          </cell>
          <cell r="B661" t="str">
            <v>Caixa coletora de sarjeta - CCS 16</v>
          </cell>
          <cell r="E661" t="str">
            <v>und</v>
          </cell>
        </row>
        <row r="662">
          <cell r="A662" t="str">
            <v>2 S 04 930 17</v>
          </cell>
          <cell r="B662" t="str">
            <v>Caixa coletora de sarjeta - CCS 17</v>
          </cell>
          <cell r="E662" t="str">
            <v>und</v>
          </cell>
        </row>
        <row r="663">
          <cell r="A663" t="str">
            <v>2 S 04 930 18</v>
          </cell>
          <cell r="B663" t="str">
            <v>Caixa coletora de sarjeta - CCS 18</v>
          </cell>
          <cell r="E663" t="str">
            <v>und</v>
          </cell>
        </row>
        <row r="664">
          <cell r="A664" t="str">
            <v>2 S 04 930 19</v>
          </cell>
          <cell r="B664" t="str">
            <v>Caixa coletora de sarjeta - CCS 19</v>
          </cell>
          <cell r="E664" t="str">
            <v>und</v>
          </cell>
        </row>
        <row r="665">
          <cell r="A665" t="str">
            <v>2 S 04 930 20</v>
          </cell>
          <cell r="B665" t="str">
            <v>Caixa coletora de sarjeta - CCS 20</v>
          </cell>
          <cell r="E665" t="str">
            <v>und</v>
          </cell>
        </row>
        <row r="666">
          <cell r="A666" t="str">
            <v>2 S 04 931 01</v>
          </cell>
          <cell r="B666" t="str">
            <v>Caixa coletora de talvegue - CCT 01</v>
          </cell>
          <cell r="E666" t="str">
            <v>und</v>
          </cell>
        </row>
        <row r="667">
          <cell r="A667" t="str">
            <v>2 S 04 931 02</v>
          </cell>
          <cell r="B667" t="str">
            <v>Caixa coletora de talvegue - CCT 02</v>
          </cell>
          <cell r="E667" t="str">
            <v>und</v>
          </cell>
        </row>
        <row r="668">
          <cell r="A668" t="str">
            <v>2 S 04 931 03</v>
          </cell>
          <cell r="B668" t="str">
            <v>Caixa coletora de talvegue - CCT 03</v>
          </cell>
          <cell r="E668" t="str">
            <v>und</v>
          </cell>
        </row>
        <row r="669">
          <cell r="A669" t="str">
            <v>2 S 04 931 04</v>
          </cell>
          <cell r="B669" t="str">
            <v>Caixa coletora de talvegue - CCT 04</v>
          </cell>
          <cell r="E669" t="str">
            <v>und</v>
          </cell>
        </row>
        <row r="670">
          <cell r="A670" t="str">
            <v>2 S 04 931 05</v>
          </cell>
          <cell r="B670" t="str">
            <v>Caixa coletora de talvegue - CCT 05</v>
          </cell>
          <cell r="E670" t="str">
            <v>und</v>
          </cell>
        </row>
        <row r="671">
          <cell r="A671" t="str">
            <v>2 S 04 931 06</v>
          </cell>
          <cell r="B671" t="str">
            <v>Caixa coletora de talvegue - CCT 06</v>
          </cell>
          <cell r="E671" t="str">
            <v>und</v>
          </cell>
        </row>
        <row r="672">
          <cell r="A672" t="str">
            <v>2 S 04 931 07</v>
          </cell>
          <cell r="B672" t="str">
            <v>Caixa coletora de talvegue - CCT 07</v>
          </cell>
          <cell r="E672" t="str">
            <v>und</v>
          </cell>
        </row>
        <row r="673">
          <cell r="A673" t="str">
            <v>2 S 04 931 08</v>
          </cell>
          <cell r="B673" t="str">
            <v>Caixa coletora de talvegue - CCT 08</v>
          </cell>
          <cell r="E673" t="str">
            <v>und</v>
          </cell>
        </row>
        <row r="674">
          <cell r="A674" t="str">
            <v>2 S 04 931 09</v>
          </cell>
          <cell r="B674" t="str">
            <v>Caixa coletora de talvegue - CCT 09</v>
          </cell>
          <cell r="E674" t="str">
            <v>und</v>
          </cell>
        </row>
        <row r="675">
          <cell r="A675" t="str">
            <v>2 S 04 931 10</v>
          </cell>
          <cell r="B675" t="str">
            <v>Caixa coletora de talvegue - CCT 10</v>
          </cell>
          <cell r="E675" t="str">
            <v>und</v>
          </cell>
        </row>
        <row r="676">
          <cell r="A676" t="str">
            <v>2 S 04 931 11</v>
          </cell>
          <cell r="B676" t="str">
            <v>Caixa coletora de talvegue - CCT 11</v>
          </cell>
          <cell r="E676" t="str">
            <v>und</v>
          </cell>
        </row>
        <row r="677">
          <cell r="A677" t="str">
            <v>2 S 04 931 12</v>
          </cell>
          <cell r="B677" t="str">
            <v>Caixa coletora de talvegue - CCT 12</v>
          </cell>
          <cell r="E677" t="str">
            <v>und</v>
          </cell>
        </row>
        <row r="678">
          <cell r="A678" t="str">
            <v>2 S 04 931 13</v>
          </cell>
          <cell r="B678" t="str">
            <v>Caixa coletora de talvegue - CCT 13</v>
          </cell>
          <cell r="E678" t="str">
            <v>und</v>
          </cell>
        </row>
        <row r="679">
          <cell r="A679" t="str">
            <v>2 S 04 931 14</v>
          </cell>
          <cell r="B679" t="str">
            <v>Caixa coletora de talvegue - CCT 14</v>
          </cell>
          <cell r="E679" t="str">
            <v>und</v>
          </cell>
        </row>
        <row r="680">
          <cell r="A680" t="str">
            <v>2 S 04 931 15</v>
          </cell>
          <cell r="B680" t="str">
            <v>Caixa coletora de talvegue - CCT 15</v>
          </cell>
          <cell r="E680" t="str">
            <v>und</v>
          </cell>
        </row>
        <row r="681">
          <cell r="A681" t="str">
            <v>2 S 04 931 16</v>
          </cell>
          <cell r="B681" t="str">
            <v>Caixa coletora de talvegue - CCT 16</v>
          </cell>
          <cell r="E681" t="str">
            <v>und</v>
          </cell>
        </row>
        <row r="682">
          <cell r="A682" t="str">
            <v>2 S 04 931 17</v>
          </cell>
          <cell r="B682" t="str">
            <v>Caixa coletora de talvegue - CCT 17</v>
          </cell>
          <cell r="E682" t="str">
            <v>und</v>
          </cell>
        </row>
        <row r="683">
          <cell r="A683" t="str">
            <v>2 S 04 931 18</v>
          </cell>
          <cell r="B683" t="str">
            <v>Caixa coletora de talvegue - CCT 18</v>
          </cell>
          <cell r="E683" t="str">
            <v>und</v>
          </cell>
        </row>
        <row r="684">
          <cell r="A684" t="str">
            <v>2 S 04 931 19</v>
          </cell>
          <cell r="B684" t="str">
            <v>Caixa coletora de talvegue - CCT 19</v>
          </cell>
          <cell r="E684" t="str">
            <v>und</v>
          </cell>
        </row>
        <row r="685">
          <cell r="A685" t="str">
            <v>2 S 04 931 20</v>
          </cell>
          <cell r="B685" t="str">
            <v>Caixa coletora de talvegue - CCT 20</v>
          </cell>
          <cell r="E685" t="str">
            <v>und</v>
          </cell>
        </row>
        <row r="686">
          <cell r="A686" t="str">
            <v>2 S 04 940 01</v>
          </cell>
          <cell r="B686" t="str">
            <v>Descida d'água tipo rap. - calha concr. - DAR 01</v>
          </cell>
          <cell r="E686" t="str">
            <v>m</v>
          </cell>
        </row>
        <row r="687">
          <cell r="A687" t="str">
            <v>2 S 04 940 02</v>
          </cell>
          <cell r="B687" t="str">
            <v>Descida d'água tipo rap. - canal retang.- DAR 02</v>
          </cell>
          <cell r="E687" t="str">
            <v>m</v>
          </cell>
        </row>
        <row r="688">
          <cell r="A688" t="str">
            <v>2 S 04 940 03</v>
          </cell>
          <cell r="B688" t="str">
            <v>Descida d'água tipo rap. - canal retang.- DAR 03</v>
          </cell>
          <cell r="E688" t="str">
            <v>m</v>
          </cell>
        </row>
        <row r="689">
          <cell r="A689" t="str">
            <v>2 S 04 940 04</v>
          </cell>
          <cell r="B689" t="str">
            <v>Descida d'água tipo rap. - calha metálica - DAR</v>
          </cell>
          <cell r="E689" t="str">
            <v>m</v>
          </cell>
        </row>
        <row r="690">
          <cell r="A690" t="str">
            <v>2 S 04 941 01</v>
          </cell>
          <cell r="B690" t="str">
            <v>Descida d'água aterros em degraus - DAD 01</v>
          </cell>
          <cell r="E690" t="str">
            <v>m</v>
          </cell>
        </row>
        <row r="691">
          <cell r="A691" t="str">
            <v>2 S 04 941 02</v>
          </cell>
          <cell r="B691" t="str">
            <v>Descida d'água aterros em degraus - arm - DAD</v>
          </cell>
          <cell r="E691" t="str">
            <v>m</v>
          </cell>
        </row>
        <row r="692">
          <cell r="A692" t="str">
            <v>2 S 04 941 03</v>
          </cell>
          <cell r="B692" t="str">
            <v>Descida d'água aterros em degraus - DAD 03</v>
          </cell>
          <cell r="E692" t="str">
            <v>m</v>
          </cell>
        </row>
        <row r="693">
          <cell r="A693" t="str">
            <v>2 S 04 941 04</v>
          </cell>
          <cell r="B693" t="str">
            <v>Descida d'água aterros em degraus - arm - DAD</v>
          </cell>
          <cell r="E693" t="str">
            <v>m</v>
          </cell>
        </row>
        <row r="694">
          <cell r="A694" t="str">
            <v>2 S 04 941 05</v>
          </cell>
          <cell r="B694" t="str">
            <v>Descida d'água aterros em degraus - DAD 05</v>
          </cell>
          <cell r="E694" t="str">
            <v>m</v>
          </cell>
        </row>
        <row r="695">
          <cell r="A695" t="str">
            <v>2 S 04 941 06</v>
          </cell>
          <cell r="B695" t="str">
            <v>Descida d'água aterros em degraus - arm - DAD</v>
          </cell>
          <cell r="E695" t="str">
            <v>m</v>
          </cell>
        </row>
        <row r="696">
          <cell r="A696" t="str">
            <v>2 S 04 941 07</v>
          </cell>
          <cell r="B696" t="str">
            <v>Descida d'água aterros em degraus - DAD 07</v>
          </cell>
          <cell r="E696" t="str">
            <v>m</v>
          </cell>
        </row>
        <row r="697">
          <cell r="A697" t="str">
            <v>2 S 04 941 08</v>
          </cell>
          <cell r="B697" t="str">
            <v>Descida d'água aterros em degraus - arm - DAD</v>
          </cell>
          <cell r="E697" t="str">
            <v>m</v>
          </cell>
        </row>
        <row r="698">
          <cell r="A698" t="str">
            <v>2 S 04 941 09</v>
          </cell>
          <cell r="B698" t="str">
            <v>Descida d'água aterros em degraus - DAD 09</v>
          </cell>
          <cell r="E698" t="str">
            <v>m</v>
          </cell>
        </row>
        <row r="699">
          <cell r="A699" t="str">
            <v>2 S 04 941 10</v>
          </cell>
          <cell r="B699" t="str">
            <v>Descida d'água aterros em degraus - arm - DAD</v>
          </cell>
          <cell r="E699" t="str">
            <v>m</v>
          </cell>
        </row>
        <row r="700">
          <cell r="A700" t="str">
            <v>2 S 04 941 11</v>
          </cell>
          <cell r="B700" t="str">
            <v>Descida d'água aterros em degraus - DAD 11</v>
          </cell>
          <cell r="E700" t="str">
            <v>m</v>
          </cell>
        </row>
        <row r="701">
          <cell r="A701" t="str">
            <v>2 S 04 941 12</v>
          </cell>
          <cell r="B701" t="str">
            <v>Descida d'água aterros em degraus - arm - dad 12</v>
          </cell>
          <cell r="E701" t="str">
            <v>m</v>
          </cell>
        </row>
        <row r="702">
          <cell r="A702" t="str">
            <v>2 S 04 941 13</v>
          </cell>
          <cell r="B702" t="str">
            <v>Descida d'água aterros em degraus - DAD 13</v>
          </cell>
          <cell r="E702" t="str">
            <v>m</v>
          </cell>
        </row>
        <row r="703">
          <cell r="A703" t="str">
            <v>2 S 04 941 14</v>
          </cell>
          <cell r="B703" t="str">
            <v>Descida d'água aterros em degraus - arm - DAD 14</v>
          </cell>
          <cell r="E703" t="str">
            <v>m</v>
          </cell>
        </row>
        <row r="704">
          <cell r="A704" t="str">
            <v>2 S 04 941 15</v>
          </cell>
          <cell r="B704" t="str">
            <v>Descida d'água aterros em degraus - DAD 15</v>
          </cell>
          <cell r="E704" t="str">
            <v>m</v>
          </cell>
        </row>
        <row r="705">
          <cell r="A705" t="str">
            <v>2 S 04 941 16</v>
          </cell>
          <cell r="B705" t="str">
            <v>Descida d'água aterros em degraus - arm - DAD 16</v>
          </cell>
          <cell r="E705" t="str">
            <v>m</v>
          </cell>
        </row>
        <row r="706">
          <cell r="A706" t="str">
            <v>2 S 04 941 17</v>
          </cell>
          <cell r="B706" t="str">
            <v>Descida d'água aterros em degraus - DAD 17</v>
          </cell>
          <cell r="E706" t="str">
            <v>m</v>
          </cell>
        </row>
        <row r="707">
          <cell r="A707" t="str">
            <v>2 S 04 941 18</v>
          </cell>
          <cell r="B707" t="str">
            <v>Descida d'água aterros em degraus - arm - DAD 18</v>
          </cell>
          <cell r="E707" t="str">
            <v>m</v>
          </cell>
        </row>
        <row r="708">
          <cell r="A708" t="str">
            <v>2 S 04 941 31</v>
          </cell>
          <cell r="B708" t="str">
            <v>Descida d'água cortes em degraus - DCD 01</v>
          </cell>
          <cell r="E708" t="str">
            <v>m</v>
          </cell>
        </row>
        <row r="709">
          <cell r="A709" t="str">
            <v>2 S 04 941 32</v>
          </cell>
          <cell r="B709" t="str">
            <v>Descida d'água cortes em degraus - arm - DCD 02</v>
          </cell>
          <cell r="E709" t="str">
            <v>m</v>
          </cell>
        </row>
        <row r="710">
          <cell r="A710" t="str">
            <v>2 S 04 941 33</v>
          </cell>
          <cell r="B710" t="str">
            <v>Descida d'água cortes em degraus - DCD 03</v>
          </cell>
          <cell r="E710" t="str">
            <v>m</v>
          </cell>
        </row>
        <row r="711">
          <cell r="A711" t="str">
            <v>2 S 04 941 34</v>
          </cell>
          <cell r="B711" t="str">
            <v>Descida d'água cortes em degraus - arm - DCD 04</v>
          </cell>
          <cell r="E711" t="str">
            <v>m</v>
          </cell>
        </row>
        <row r="712">
          <cell r="A712" t="str">
            <v>2 S 04 942 01</v>
          </cell>
          <cell r="B712" t="str">
            <v>Entrada d'água - EDA 01</v>
          </cell>
          <cell r="E712" t="str">
            <v>und</v>
          </cell>
        </row>
        <row r="713">
          <cell r="A713" t="str">
            <v>2 S 04 942 02</v>
          </cell>
          <cell r="B713" t="str">
            <v>Entrada d'água - EDA 02</v>
          </cell>
          <cell r="E713" t="str">
            <v>und</v>
          </cell>
        </row>
        <row r="714">
          <cell r="A714" t="str">
            <v>2 S 04 950 01</v>
          </cell>
          <cell r="B714" t="str">
            <v>Dissipador de energia - DES 01</v>
          </cell>
          <cell r="E714" t="str">
            <v>und</v>
          </cell>
        </row>
        <row r="715">
          <cell r="A715" t="str">
            <v>2 S 04 950 02</v>
          </cell>
          <cell r="B715" t="str">
            <v>Dissipador de energia - DES 02</v>
          </cell>
          <cell r="E715" t="str">
            <v>und</v>
          </cell>
        </row>
        <row r="716">
          <cell r="A716" t="str">
            <v>2 S 04 950 03</v>
          </cell>
          <cell r="B716" t="str">
            <v>Dissipador de energia - DES 03</v>
          </cell>
          <cell r="E716" t="str">
            <v>und</v>
          </cell>
        </row>
        <row r="717">
          <cell r="A717" t="str">
            <v>2 S 04 950 04</v>
          </cell>
          <cell r="B717" t="str">
            <v>Dissipador de energia - DES04</v>
          </cell>
          <cell r="E717" t="str">
            <v>und</v>
          </cell>
        </row>
        <row r="718">
          <cell r="A718" t="str">
            <v>2 S 04 950 21</v>
          </cell>
          <cell r="B718" t="str">
            <v>Dissipador de energia - DEB 01</v>
          </cell>
          <cell r="E718" t="str">
            <v>und</v>
          </cell>
        </row>
        <row r="719">
          <cell r="A719" t="str">
            <v>2 S 04 950 22</v>
          </cell>
          <cell r="B719" t="str">
            <v>Dissipador de energia - DEB 02</v>
          </cell>
          <cell r="E719" t="str">
            <v>und</v>
          </cell>
        </row>
        <row r="720">
          <cell r="A720" t="str">
            <v>2 S 04 950 23</v>
          </cell>
          <cell r="B720" t="str">
            <v>Dissipador de energia - DEB 03</v>
          </cell>
          <cell r="E720" t="str">
            <v>und</v>
          </cell>
        </row>
        <row r="721">
          <cell r="A721" t="str">
            <v>2 S 04 950 24</v>
          </cell>
          <cell r="B721" t="str">
            <v>Dissipador de energia - DEB 04</v>
          </cell>
          <cell r="E721" t="str">
            <v>und</v>
          </cell>
        </row>
        <row r="722">
          <cell r="A722" t="str">
            <v>2 S 04 950 25</v>
          </cell>
          <cell r="B722" t="str">
            <v>Dissipador de energia - DEB 05</v>
          </cell>
          <cell r="E722" t="str">
            <v>und</v>
          </cell>
        </row>
        <row r="723">
          <cell r="A723" t="str">
            <v>2 S 04 950 26</v>
          </cell>
          <cell r="B723" t="str">
            <v>Dissipador de energia - DEB 06</v>
          </cell>
          <cell r="E723" t="str">
            <v>und</v>
          </cell>
        </row>
        <row r="724">
          <cell r="A724" t="str">
            <v>2 S 04 950 27</v>
          </cell>
          <cell r="B724" t="str">
            <v>Dissipador de energia - DEB 07</v>
          </cell>
          <cell r="E724" t="str">
            <v>und</v>
          </cell>
        </row>
        <row r="725">
          <cell r="A725" t="str">
            <v>2 S 04 950 28</v>
          </cell>
          <cell r="B725" t="str">
            <v>Dissipador de energia - DEB 08</v>
          </cell>
          <cell r="E725" t="str">
            <v>und</v>
          </cell>
        </row>
        <row r="726">
          <cell r="A726" t="str">
            <v>2 S 04 950 29</v>
          </cell>
          <cell r="B726" t="str">
            <v>Dissipador de energia - DEB 09</v>
          </cell>
          <cell r="E726" t="str">
            <v>und</v>
          </cell>
        </row>
        <row r="727">
          <cell r="A727" t="str">
            <v>2 S 04 950 30</v>
          </cell>
          <cell r="B727" t="str">
            <v>Dissipador de energia - DEB 10</v>
          </cell>
          <cell r="E727" t="str">
            <v>und</v>
          </cell>
        </row>
        <row r="728">
          <cell r="A728" t="str">
            <v>2 S 04 950 31</v>
          </cell>
          <cell r="B728" t="str">
            <v>Dissipador de energia - DEB 11</v>
          </cell>
          <cell r="E728" t="str">
            <v>und</v>
          </cell>
        </row>
        <row r="729">
          <cell r="A729" t="str">
            <v>2 S 04 950 32</v>
          </cell>
          <cell r="B729" t="str">
            <v>Dissipador de energia - DEB 12</v>
          </cell>
          <cell r="E729" t="str">
            <v>und</v>
          </cell>
        </row>
        <row r="730">
          <cell r="A730" t="str">
            <v>2 S 04 950 51</v>
          </cell>
          <cell r="B730" t="str">
            <v>Dissipador de energia - DED 01</v>
          </cell>
          <cell r="E730" t="str">
            <v>und</v>
          </cell>
        </row>
        <row r="731">
          <cell r="A731" t="str">
            <v>2 S 04 960 01</v>
          </cell>
          <cell r="B731" t="str">
            <v>Boca de lobo simples grelha concr. - BLS 01</v>
          </cell>
          <cell r="E731" t="str">
            <v>und</v>
          </cell>
        </row>
        <row r="732">
          <cell r="A732" t="str">
            <v>2 S 04 960 02</v>
          </cell>
          <cell r="B732" t="str">
            <v>Boca de lobo simples grelha concr. - BLS 02</v>
          </cell>
          <cell r="E732" t="str">
            <v>und</v>
          </cell>
        </row>
        <row r="733">
          <cell r="A733" t="str">
            <v>2 S 04 960 03</v>
          </cell>
          <cell r="B733" t="str">
            <v>Boca de lobo simples grelha concr. - BLS 03</v>
          </cell>
          <cell r="E733" t="str">
            <v>und</v>
          </cell>
        </row>
        <row r="734">
          <cell r="A734" t="str">
            <v>2 S 04 960 04</v>
          </cell>
          <cell r="B734" t="str">
            <v>Boca de lobo simples grelha concr. - BLS 04</v>
          </cell>
          <cell r="E734" t="str">
            <v>und</v>
          </cell>
        </row>
        <row r="735">
          <cell r="A735" t="str">
            <v>2 S 04 960 05</v>
          </cell>
          <cell r="B735" t="str">
            <v>Boca de lobo simples grelha concr. - BLS 05</v>
          </cell>
          <cell r="E735" t="str">
            <v>und</v>
          </cell>
        </row>
        <row r="736">
          <cell r="A736" t="str">
            <v>2 S 04 960 06</v>
          </cell>
          <cell r="B736" t="str">
            <v>Boca de lobo simples grelha concr. - BLS 06</v>
          </cell>
          <cell r="E736" t="str">
            <v>und</v>
          </cell>
        </row>
        <row r="737">
          <cell r="A737" t="str">
            <v>2 S 04 960 07</v>
          </cell>
          <cell r="B737" t="str">
            <v>Boca de lobo simples grelha concr. - BLS 07</v>
          </cell>
          <cell r="E737" t="str">
            <v>und</v>
          </cell>
        </row>
        <row r="738">
          <cell r="A738" t="str">
            <v>2 S 04 961 01</v>
          </cell>
          <cell r="B738" t="str">
            <v>Boca de lobo dupla com grelha de concreto - BLD 01</v>
          </cell>
          <cell r="E738" t="str">
            <v>und</v>
          </cell>
        </row>
        <row r="739">
          <cell r="A739" t="str">
            <v>2 S 04 961 02</v>
          </cell>
          <cell r="B739" t="str">
            <v>Boca de lobo dupla com grelha de concreto - BLD 02</v>
          </cell>
          <cell r="E739" t="str">
            <v>und</v>
          </cell>
        </row>
        <row r="740">
          <cell r="A740" t="str">
            <v>2 S 04 961 03</v>
          </cell>
          <cell r="B740" t="str">
            <v>Boca de lobo dupla com grelha de concreto - BLD 03</v>
          </cell>
          <cell r="E740" t="str">
            <v>und</v>
          </cell>
        </row>
        <row r="741">
          <cell r="A741" t="str">
            <v>2 S 04 961 04</v>
          </cell>
          <cell r="B741" t="str">
            <v>Boca de lobo dupla com grelha de concreto - BLD 04</v>
          </cell>
          <cell r="E741" t="str">
            <v>und</v>
          </cell>
        </row>
        <row r="742">
          <cell r="A742" t="str">
            <v>2 S 04 961 05</v>
          </cell>
          <cell r="B742" t="str">
            <v>Boca de lobo dupla com grelha de concreto - BLD 05</v>
          </cell>
          <cell r="E742" t="str">
            <v>und</v>
          </cell>
        </row>
        <row r="743">
          <cell r="A743" t="str">
            <v>2 S 04 961 06</v>
          </cell>
          <cell r="B743" t="str">
            <v>Boca de lobo dupla com grelha de concreto - BLD 06</v>
          </cell>
          <cell r="E743" t="str">
            <v>und</v>
          </cell>
        </row>
        <row r="744">
          <cell r="A744" t="str">
            <v>2 S 04 961 07</v>
          </cell>
          <cell r="B744" t="str">
            <v>Boca de lobo dupla com grelha de concreto - BLD 07</v>
          </cell>
          <cell r="E744" t="str">
            <v>und</v>
          </cell>
        </row>
        <row r="745">
          <cell r="A745" t="str">
            <v>2 S 04 962 01</v>
          </cell>
          <cell r="B745" t="str">
            <v>Caixa de ligação e passagem - CLP 01</v>
          </cell>
          <cell r="E745" t="str">
            <v>und</v>
          </cell>
        </row>
        <row r="746">
          <cell r="A746" t="str">
            <v>2 S 04 962 02</v>
          </cell>
          <cell r="B746" t="str">
            <v>Caixa de ligação e passagem - CLP 02</v>
          </cell>
          <cell r="E746" t="str">
            <v>und</v>
          </cell>
        </row>
        <row r="747">
          <cell r="A747" t="str">
            <v>2 S 04 962 03</v>
          </cell>
          <cell r="B747" t="str">
            <v>Caixa de ligação e passagem - CLP 03</v>
          </cell>
          <cell r="E747" t="str">
            <v>und</v>
          </cell>
        </row>
        <row r="748">
          <cell r="A748" t="str">
            <v>2 S 04 962 04</v>
          </cell>
          <cell r="B748" t="str">
            <v>Caixa de ligação e passagem - CLP 04</v>
          </cell>
          <cell r="E748" t="str">
            <v>und</v>
          </cell>
        </row>
        <row r="749">
          <cell r="A749" t="str">
            <v>2 S 04 962 05</v>
          </cell>
          <cell r="B749" t="str">
            <v>Caixa de ligação e passagem - CLP 05</v>
          </cell>
          <cell r="E749" t="str">
            <v>und</v>
          </cell>
        </row>
        <row r="750">
          <cell r="A750" t="str">
            <v>2 S 04 962 06</v>
          </cell>
          <cell r="B750" t="str">
            <v>Caixa de ligação e passagem - CLP 06</v>
          </cell>
          <cell r="E750" t="str">
            <v>und</v>
          </cell>
        </row>
        <row r="751">
          <cell r="A751" t="str">
            <v>2 S 04 962 07</v>
          </cell>
          <cell r="B751" t="str">
            <v>Caixa de ligação e passagem - CLP 07</v>
          </cell>
          <cell r="E751" t="str">
            <v>und</v>
          </cell>
        </row>
        <row r="752">
          <cell r="A752" t="str">
            <v>2 S 04 962 08</v>
          </cell>
          <cell r="B752" t="str">
            <v>Caixa de ligação e passagem - CLP 08</v>
          </cell>
          <cell r="E752" t="str">
            <v>und</v>
          </cell>
        </row>
        <row r="753">
          <cell r="A753" t="str">
            <v>2 S 04 962 09</v>
          </cell>
          <cell r="B753" t="str">
            <v>Caixa de ligação e passagem - CLP 09</v>
          </cell>
          <cell r="E753" t="str">
            <v>und</v>
          </cell>
        </row>
        <row r="754">
          <cell r="A754" t="str">
            <v>2 S 04 962 10</v>
          </cell>
          <cell r="B754" t="str">
            <v>Caixa de ligação e passagem - CLP 10</v>
          </cell>
          <cell r="E754" t="str">
            <v>und</v>
          </cell>
        </row>
        <row r="755">
          <cell r="A755" t="str">
            <v>2 S 04 962 11</v>
          </cell>
          <cell r="B755" t="str">
            <v>Caixa de ligação e passagem - CLP 11</v>
          </cell>
          <cell r="E755" t="str">
            <v>und</v>
          </cell>
        </row>
        <row r="756">
          <cell r="A756" t="str">
            <v>2 S 04 962 12</v>
          </cell>
          <cell r="B756" t="str">
            <v>Caixa de ligação e passagem - CLP 12</v>
          </cell>
          <cell r="E756" t="str">
            <v>und</v>
          </cell>
        </row>
        <row r="757">
          <cell r="A757" t="str">
            <v>2 S 04 962 13</v>
          </cell>
          <cell r="B757" t="str">
            <v>Caixa de ligação e passagem - CLP 13</v>
          </cell>
          <cell r="E757" t="str">
            <v>und</v>
          </cell>
        </row>
        <row r="758">
          <cell r="A758" t="str">
            <v>2 S 04 962 14</v>
          </cell>
          <cell r="B758" t="str">
            <v>Caixa de ligação e passagem - CLP 14</v>
          </cell>
          <cell r="E758" t="str">
            <v>und</v>
          </cell>
        </row>
        <row r="759">
          <cell r="A759" t="str">
            <v>2 S 04 962 15</v>
          </cell>
          <cell r="B759" t="str">
            <v>Caixa de ligação e passagem - CLP 15</v>
          </cell>
          <cell r="E759" t="str">
            <v>und</v>
          </cell>
        </row>
        <row r="760">
          <cell r="A760" t="str">
            <v>2 S 04 962 16</v>
          </cell>
          <cell r="B760" t="str">
            <v>Caixa de ligação e passagem - CLP 16</v>
          </cell>
          <cell r="E760" t="str">
            <v>und</v>
          </cell>
        </row>
        <row r="761">
          <cell r="A761" t="str">
            <v>2 S 04 962 17</v>
          </cell>
          <cell r="B761" t="str">
            <v>Caixa de ligação e passagem - CLP 17</v>
          </cell>
          <cell r="E761" t="str">
            <v>und</v>
          </cell>
        </row>
        <row r="762">
          <cell r="A762" t="str">
            <v>2 S 04 962 18</v>
          </cell>
          <cell r="B762" t="str">
            <v>Caixa de ligação e passagem - CLP 18</v>
          </cell>
          <cell r="E762" t="str">
            <v>und</v>
          </cell>
        </row>
        <row r="763">
          <cell r="A763" t="str">
            <v>2 S 04 963 01</v>
          </cell>
          <cell r="B763" t="str">
            <v>Poço de visita - PVI 01</v>
          </cell>
          <cell r="E763" t="str">
            <v>und</v>
          </cell>
        </row>
        <row r="764">
          <cell r="A764" t="str">
            <v>2 S 04 963 02</v>
          </cell>
          <cell r="B764" t="str">
            <v>Poço de visita - PVI 02</v>
          </cell>
          <cell r="E764" t="str">
            <v>und</v>
          </cell>
        </row>
        <row r="765">
          <cell r="A765" t="str">
            <v>2 S 04 963 03</v>
          </cell>
          <cell r="B765" t="str">
            <v>Poço de visita - PVI 03</v>
          </cell>
          <cell r="E765" t="str">
            <v>und</v>
          </cell>
        </row>
        <row r="766">
          <cell r="A766" t="str">
            <v>2 S 04 963 04</v>
          </cell>
          <cell r="B766" t="str">
            <v>Poço de visita - PVI 04</v>
          </cell>
          <cell r="E766" t="str">
            <v>und</v>
          </cell>
        </row>
        <row r="767">
          <cell r="A767" t="str">
            <v>2 S 04 963 05</v>
          </cell>
          <cell r="B767" t="str">
            <v>Poço de visita - PVI 05</v>
          </cell>
          <cell r="E767" t="str">
            <v>und</v>
          </cell>
        </row>
        <row r="768">
          <cell r="A768" t="str">
            <v>2 S 04 963 06</v>
          </cell>
          <cell r="B768" t="str">
            <v>Poço de visita - PVI 06</v>
          </cell>
          <cell r="E768" t="str">
            <v>und</v>
          </cell>
        </row>
        <row r="769">
          <cell r="A769" t="str">
            <v>2 S 04 963 07</v>
          </cell>
          <cell r="B769" t="str">
            <v>Poço de visita - PVI 07</v>
          </cell>
          <cell r="E769" t="str">
            <v>und</v>
          </cell>
        </row>
        <row r="770">
          <cell r="A770" t="str">
            <v>2 S 04 963 08</v>
          </cell>
          <cell r="B770" t="str">
            <v>Poço de visita - PVI 08</v>
          </cell>
          <cell r="E770" t="str">
            <v>und</v>
          </cell>
        </row>
        <row r="771">
          <cell r="A771" t="str">
            <v>2 S 04 963 09</v>
          </cell>
          <cell r="B771" t="str">
            <v>Poço de visita - PVI 09</v>
          </cell>
          <cell r="E771" t="str">
            <v>und</v>
          </cell>
        </row>
        <row r="772">
          <cell r="A772" t="str">
            <v>2 S 04 963 10</v>
          </cell>
          <cell r="B772" t="str">
            <v>Poço de visita - PVI 10</v>
          </cell>
          <cell r="E772" t="str">
            <v>und</v>
          </cell>
        </row>
        <row r="773">
          <cell r="A773" t="str">
            <v>2 S 04 963 11</v>
          </cell>
          <cell r="B773" t="str">
            <v>Poço de visita - PVI 11</v>
          </cell>
          <cell r="E773" t="str">
            <v>und</v>
          </cell>
        </row>
        <row r="774">
          <cell r="A774" t="str">
            <v>2 S 04 963 12</v>
          </cell>
          <cell r="B774" t="str">
            <v>Poço de visita - PVI 12</v>
          </cell>
          <cell r="E774" t="str">
            <v>und</v>
          </cell>
        </row>
        <row r="775">
          <cell r="A775" t="str">
            <v>2 S 04 963 13</v>
          </cell>
          <cell r="B775" t="str">
            <v>Poço de visita - PVI 13</v>
          </cell>
          <cell r="E775" t="str">
            <v>und</v>
          </cell>
        </row>
        <row r="776">
          <cell r="A776" t="str">
            <v>2 S 04 963 14</v>
          </cell>
          <cell r="B776" t="str">
            <v>Poço de visita - PVI 14</v>
          </cell>
          <cell r="E776" t="str">
            <v>und</v>
          </cell>
        </row>
        <row r="777">
          <cell r="A777" t="str">
            <v>2 S 04 963 15</v>
          </cell>
          <cell r="B777" t="str">
            <v>Poço de visita - PVI 15</v>
          </cell>
          <cell r="E777" t="str">
            <v>und</v>
          </cell>
        </row>
        <row r="778">
          <cell r="A778" t="str">
            <v>2 S 04 963 16</v>
          </cell>
          <cell r="B778" t="str">
            <v>Poço de visita - PVI 16</v>
          </cell>
          <cell r="E778" t="str">
            <v>und</v>
          </cell>
        </row>
        <row r="779">
          <cell r="A779" t="str">
            <v>2 S 04 963 17</v>
          </cell>
          <cell r="B779" t="str">
            <v>Poço de visita - PVI 17</v>
          </cell>
          <cell r="E779" t="str">
            <v>und</v>
          </cell>
        </row>
        <row r="780">
          <cell r="A780" t="str">
            <v>2 S 04 963 18</v>
          </cell>
          <cell r="B780" t="str">
            <v>Poço de visita - PVI 18</v>
          </cell>
          <cell r="E780" t="str">
            <v>und</v>
          </cell>
        </row>
        <row r="781">
          <cell r="A781" t="str">
            <v>2 S 04 963 31</v>
          </cell>
          <cell r="B781" t="str">
            <v>Chaminé dos poços de visita - CPV 01</v>
          </cell>
          <cell r="E781" t="str">
            <v>und</v>
          </cell>
        </row>
        <row r="782">
          <cell r="A782" t="str">
            <v>2 S 04 963 32</v>
          </cell>
          <cell r="B782" t="str">
            <v>Chaminé dos poços de visita - CPV 02</v>
          </cell>
          <cell r="E782" t="str">
            <v>und</v>
          </cell>
        </row>
        <row r="783">
          <cell r="A783" t="str">
            <v>2 S 04 963 33</v>
          </cell>
          <cell r="B783" t="str">
            <v>Chaminé dos poços de visita - CPV 03</v>
          </cell>
          <cell r="E783" t="str">
            <v>und</v>
          </cell>
        </row>
        <row r="784">
          <cell r="A784" t="str">
            <v>2 S 04 963 34</v>
          </cell>
          <cell r="B784" t="str">
            <v>Chaminé dos poços de visita - CPV 04</v>
          </cell>
          <cell r="E784" t="str">
            <v>und</v>
          </cell>
        </row>
        <row r="785">
          <cell r="A785" t="str">
            <v>2 S 04 963 35</v>
          </cell>
          <cell r="B785" t="str">
            <v>Chaminé dos poços de visita - CPV 05</v>
          </cell>
          <cell r="E785" t="str">
            <v>und</v>
          </cell>
        </row>
        <row r="786">
          <cell r="A786" t="str">
            <v>2 S 04 963 36</v>
          </cell>
          <cell r="B786" t="str">
            <v>Chaminé dos poços de visita - CPV 06</v>
          </cell>
          <cell r="E786" t="str">
            <v>und</v>
          </cell>
        </row>
        <row r="787">
          <cell r="A787" t="str">
            <v>2 S 04 963 37</v>
          </cell>
          <cell r="B787" t="str">
            <v>Chaminé dos poços de visita - CPV 07</v>
          </cell>
          <cell r="E787" t="str">
            <v>und</v>
          </cell>
        </row>
        <row r="788">
          <cell r="A788" t="str">
            <v>2 S 04 964 01</v>
          </cell>
          <cell r="B788" t="str">
            <v>Tubulação de drenagem urbana - D=0,40 m s/ berço</v>
          </cell>
          <cell r="E788" t="str">
            <v>m</v>
          </cell>
        </row>
        <row r="789">
          <cell r="A789" t="str">
            <v>2 S 04 964 02</v>
          </cell>
          <cell r="B789" t="str">
            <v>Tubulação de drenagem urbana - D=0,60 m s/ berço</v>
          </cell>
          <cell r="E789" t="str">
            <v>m</v>
          </cell>
        </row>
        <row r="790">
          <cell r="A790" t="str">
            <v>2 S 04 964 03</v>
          </cell>
          <cell r="B790" t="str">
            <v>Tubulação de drenagem urbana - D=0,80 m s/ berço</v>
          </cell>
          <cell r="E790" t="str">
            <v>m</v>
          </cell>
        </row>
        <row r="791">
          <cell r="A791" t="str">
            <v>2 S 04 964 04</v>
          </cell>
          <cell r="B791" t="str">
            <v>Tubulação de drenagem urbana - D=1,00 m s/ berço</v>
          </cell>
          <cell r="E791" t="str">
            <v>m</v>
          </cell>
        </row>
        <row r="792">
          <cell r="A792" t="str">
            <v>2 S 04 964 05</v>
          </cell>
          <cell r="B792" t="str">
            <v>Tubulação de drenagem urbana - D=1,20 m s/ berço</v>
          </cell>
          <cell r="E792" t="str">
            <v>m</v>
          </cell>
        </row>
        <row r="793">
          <cell r="A793" t="str">
            <v>2 S 04 964 06</v>
          </cell>
          <cell r="B793" t="str">
            <v>Tubulação de drenagem urbana - D=1,50 m s/ berço</v>
          </cell>
          <cell r="E793" t="str">
            <v>m</v>
          </cell>
        </row>
        <row r="794">
          <cell r="A794" t="str">
            <v>2 S 04 990 01</v>
          </cell>
          <cell r="B794" t="str">
            <v>Transposição de segmento de sarjetas - TSS 01</v>
          </cell>
          <cell r="E794" t="str">
            <v>m</v>
          </cell>
        </row>
        <row r="795">
          <cell r="A795" t="str">
            <v>2 S 04 990 02</v>
          </cell>
          <cell r="B795" t="str">
            <v>Transposição de segmento de sarjetas - TSS 02</v>
          </cell>
          <cell r="E795" t="str">
            <v>m</v>
          </cell>
        </row>
        <row r="796">
          <cell r="A796" t="str">
            <v>2 S 04 990 03</v>
          </cell>
          <cell r="B796" t="str">
            <v>Transposição de segmento de sarjetas - TSS 03</v>
          </cell>
          <cell r="E796" t="str">
            <v>m</v>
          </cell>
        </row>
        <row r="797">
          <cell r="A797" t="str">
            <v>2 S 04 990 04</v>
          </cell>
          <cell r="B797" t="str">
            <v>Transposição de segmento de sarjetas - TSS 04</v>
          </cell>
          <cell r="E797" t="str">
            <v>m</v>
          </cell>
        </row>
        <row r="798">
          <cell r="A798" t="str">
            <v>2 S 04 990 05</v>
          </cell>
          <cell r="B798" t="str">
            <v>Transposição de segmento de sarjetas - TSS 05</v>
          </cell>
          <cell r="E798" t="str">
            <v>m</v>
          </cell>
        </row>
        <row r="799">
          <cell r="A799" t="str">
            <v>2 S 04 990 06</v>
          </cell>
          <cell r="B799" t="str">
            <v>Transposição de segmento de sarjetas - TSS 06</v>
          </cell>
          <cell r="E799" t="str">
            <v>m</v>
          </cell>
        </row>
        <row r="800">
          <cell r="A800" t="str">
            <v>2 S 04 991 01</v>
          </cell>
          <cell r="B800" t="str">
            <v>Tampa concr. p/caixa colet. (4 nervuras) - TCC 01</v>
          </cell>
          <cell r="E800" t="str">
            <v>und</v>
          </cell>
        </row>
        <row r="801">
          <cell r="A801" t="str">
            <v>2 S 04 991 02</v>
          </cell>
          <cell r="B801" t="str">
            <v>Tampa de ferro p/ caixa coletora - TCC 02</v>
          </cell>
          <cell r="E801" t="str">
            <v>und</v>
          </cell>
        </row>
        <row r="802">
          <cell r="A802" t="str">
            <v>2 S 04 999 03</v>
          </cell>
          <cell r="B802" t="str">
            <v>Escoramento de bueiros celulares</v>
          </cell>
          <cell r="E802" t="str">
            <v>m3</v>
          </cell>
        </row>
        <row r="803">
          <cell r="A803" t="str">
            <v>2 S 04 999 06</v>
          </cell>
          <cell r="B803" t="str">
            <v>Solo local / selo de argila apiloado</v>
          </cell>
          <cell r="E803" t="str">
            <v>m3</v>
          </cell>
        </row>
        <row r="804">
          <cell r="A804" t="str">
            <v>2 S 04 999 07</v>
          </cell>
          <cell r="B804" t="str">
            <v>Lastro de brita</v>
          </cell>
          <cell r="E804" t="str">
            <v>m3</v>
          </cell>
        </row>
        <row r="805">
          <cell r="A805" t="str">
            <v>2 S 05 000 06</v>
          </cell>
          <cell r="B805" t="str">
            <v>Calha metálica semi-circular D=0,40 m</v>
          </cell>
          <cell r="E805" t="str">
            <v>m</v>
          </cell>
        </row>
        <row r="806">
          <cell r="A806" t="str">
            <v>2 S 05 000 09</v>
          </cell>
          <cell r="B806" t="str">
            <v>Dentes para bueiros simples D=0,60 m</v>
          </cell>
          <cell r="E806" t="str">
            <v>und</v>
          </cell>
        </row>
        <row r="807">
          <cell r="A807" t="str">
            <v>2 S 05 000 10</v>
          </cell>
          <cell r="B807" t="str">
            <v>Dentes para bueiros simples D=0,80 m</v>
          </cell>
          <cell r="E807" t="str">
            <v>und</v>
          </cell>
        </row>
        <row r="808">
          <cell r="A808" t="str">
            <v>2 S 05 000 11</v>
          </cell>
          <cell r="B808" t="str">
            <v>Dentes para bueiros simples D=1,00 m</v>
          </cell>
          <cell r="E808" t="str">
            <v>und</v>
          </cell>
        </row>
        <row r="809">
          <cell r="A809" t="str">
            <v>2 S 05 000 12</v>
          </cell>
          <cell r="B809" t="str">
            <v>Dentes para bueiros simples D=1,20 m</v>
          </cell>
          <cell r="E809" t="str">
            <v>und</v>
          </cell>
        </row>
        <row r="810">
          <cell r="A810" t="str">
            <v>2 S 05 000 13</v>
          </cell>
          <cell r="B810" t="str">
            <v>Dentes para bueiros simples D=1,50 m</v>
          </cell>
          <cell r="E810" t="str">
            <v>und</v>
          </cell>
        </row>
        <row r="811">
          <cell r="A811" t="str">
            <v>2 S 05 000 14</v>
          </cell>
          <cell r="B811" t="str">
            <v>Dentes para bueiros duplos D=1,00 m</v>
          </cell>
          <cell r="E811" t="str">
            <v>und</v>
          </cell>
        </row>
        <row r="812">
          <cell r="A812" t="str">
            <v>2 S 05 000 15</v>
          </cell>
          <cell r="B812" t="str">
            <v>Dentes para bueiros duplos D=1,20 m</v>
          </cell>
          <cell r="E812" t="str">
            <v>und</v>
          </cell>
        </row>
        <row r="813">
          <cell r="A813" t="str">
            <v>2 S 05 000 16</v>
          </cell>
          <cell r="B813" t="str">
            <v>Dentes para bueiros duplos D=1,50 m</v>
          </cell>
          <cell r="E813" t="str">
            <v>und</v>
          </cell>
        </row>
        <row r="814">
          <cell r="A814" t="str">
            <v>2 S 05 000 17</v>
          </cell>
          <cell r="B814" t="str">
            <v>Dentes para bueiros triplos D=1,00 m</v>
          </cell>
          <cell r="E814" t="str">
            <v>und</v>
          </cell>
        </row>
        <row r="815">
          <cell r="A815" t="str">
            <v>2 S 05 000 18</v>
          </cell>
          <cell r="B815" t="str">
            <v>Dentes para bueiros triplos D=1,20</v>
          </cell>
          <cell r="E815" t="str">
            <v>und</v>
          </cell>
        </row>
        <row r="816">
          <cell r="A816" t="str">
            <v>2 S 05 000 19</v>
          </cell>
          <cell r="B816" t="str">
            <v>Dentes para bueiros triplos D=1,50 m</v>
          </cell>
          <cell r="E816" t="str">
            <v>und</v>
          </cell>
        </row>
        <row r="817">
          <cell r="A817" t="str">
            <v>2 S 05 100 00</v>
          </cell>
          <cell r="B817" t="str">
            <v>Enleivamento</v>
          </cell>
          <cell r="E817" t="str">
            <v>m2</v>
          </cell>
        </row>
        <row r="818">
          <cell r="A818" t="str">
            <v>2 S 05 102 00</v>
          </cell>
          <cell r="B818" t="str">
            <v>Hidrossemeadura</v>
          </cell>
          <cell r="E818" t="str">
            <v>m2</v>
          </cell>
        </row>
        <row r="819">
          <cell r="A819" t="str">
            <v>2 S 05 300 01</v>
          </cell>
          <cell r="B819" t="str">
            <v>Alvenaria de pedra arrumada</v>
          </cell>
          <cell r="E819" t="str">
            <v>m3</v>
          </cell>
        </row>
        <row r="820">
          <cell r="A820" t="str">
            <v>2 S 05 300 02</v>
          </cell>
          <cell r="B820" t="str">
            <v>Enrocamento de pedra jogada</v>
          </cell>
          <cell r="E820" t="str">
            <v>m3</v>
          </cell>
        </row>
        <row r="821">
          <cell r="A821" t="str">
            <v>2 S 05 301 00</v>
          </cell>
          <cell r="B821" t="str">
            <v>Alvenaria de pedra argamassada</v>
          </cell>
          <cell r="E821" t="str">
            <v>m3</v>
          </cell>
        </row>
        <row r="822">
          <cell r="A822" t="str">
            <v>2 S 05 301 01</v>
          </cell>
          <cell r="B822" t="str">
            <v>Alvenaria tijolos de 20 cm de espessura</v>
          </cell>
          <cell r="E822" t="str">
            <v>m2</v>
          </cell>
        </row>
        <row r="823">
          <cell r="A823" t="str">
            <v>2 S 05 302 01</v>
          </cell>
          <cell r="B823" t="str">
            <v>Muro gabião tipo caixa</v>
          </cell>
          <cell r="E823" t="str">
            <v>m3</v>
          </cell>
        </row>
        <row r="824">
          <cell r="A824" t="str">
            <v>2 S 05 303 01</v>
          </cell>
          <cell r="B824" t="str">
            <v>Terra armada - ECE - greide 0,0&lt;h&lt;6,00m</v>
          </cell>
          <cell r="E824" t="str">
            <v>m2</v>
          </cell>
        </row>
        <row r="825">
          <cell r="A825" t="str">
            <v>2 S 05 303 02</v>
          </cell>
          <cell r="B825" t="str">
            <v>Terra armada - ECE - greide 6,0&lt;h&lt;9,00m</v>
          </cell>
          <cell r="E825" t="str">
            <v>m2</v>
          </cell>
        </row>
        <row r="826">
          <cell r="A826" t="str">
            <v>2 S 05 303 03</v>
          </cell>
          <cell r="B826" t="str">
            <v>Terra armada - ECE - greide 9,0&lt;h&lt;12,00m</v>
          </cell>
          <cell r="E826" t="str">
            <v>m2</v>
          </cell>
        </row>
        <row r="827">
          <cell r="A827" t="str">
            <v>2 S 05 303 04</v>
          </cell>
          <cell r="B827" t="str">
            <v>Terra armada - ECE - pé de talude 0,0&lt;h&lt;6,00m</v>
          </cell>
          <cell r="E827" t="str">
            <v>m2</v>
          </cell>
        </row>
        <row r="828">
          <cell r="A828" t="str">
            <v>2 S 05 303 05</v>
          </cell>
          <cell r="B828" t="str">
            <v>Terra armada - ECE - pé de talude 6,0&lt;h&lt;9,00m</v>
          </cell>
          <cell r="E828" t="str">
            <v>m2</v>
          </cell>
        </row>
        <row r="829">
          <cell r="A829" t="str">
            <v>2 S 05 303 06</v>
          </cell>
          <cell r="B829" t="str">
            <v>Terra armada - ECE - pé de talude 9,0&lt;h&lt;12,00m</v>
          </cell>
          <cell r="E829" t="str">
            <v>m2</v>
          </cell>
        </row>
        <row r="830">
          <cell r="A830" t="str">
            <v>2 S 05 303 07</v>
          </cell>
          <cell r="B830" t="str">
            <v>Terra armada - ECE - encontro portante 0,0&lt;h&lt;6,00m</v>
          </cell>
          <cell r="E830" t="str">
            <v>m2</v>
          </cell>
        </row>
        <row r="831">
          <cell r="A831" t="str">
            <v>2 S 05 303 08</v>
          </cell>
          <cell r="B831" t="str">
            <v>Terra armada - ECE - encontro portante 6,0&lt;h&lt;9,00m</v>
          </cell>
          <cell r="E831" t="str">
            <v>m2</v>
          </cell>
        </row>
        <row r="832">
          <cell r="A832" t="str">
            <v>2 S 05 303 09</v>
          </cell>
          <cell r="B832" t="str">
            <v>Escamas de concreto armado para terra armada</v>
          </cell>
          <cell r="E832" t="str">
            <v>m3</v>
          </cell>
        </row>
        <row r="833">
          <cell r="A833" t="str">
            <v>2 S 05 303 10</v>
          </cell>
          <cell r="B833" t="str">
            <v>Concr. soleira e arremates de maciço terra armada</v>
          </cell>
          <cell r="E833" t="str">
            <v>m3</v>
          </cell>
        </row>
        <row r="834">
          <cell r="A834" t="str">
            <v>2 S 05 303 11</v>
          </cell>
          <cell r="B834" t="str">
            <v>Montagem de maciço terra armada</v>
          </cell>
          <cell r="E834" t="str">
            <v>m2</v>
          </cell>
        </row>
        <row r="835">
          <cell r="A835" t="str">
            <v>2 S 05 340 01</v>
          </cell>
          <cell r="B835" t="str">
            <v>Execução cortina atirantada conc.armado fck=15 MPa</v>
          </cell>
          <cell r="E835" t="str">
            <v>m2</v>
          </cell>
        </row>
        <row r="836">
          <cell r="A836" t="str">
            <v>2 S 05 900 01</v>
          </cell>
          <cell r="B836" t="str">
            <v>Tirante protendido p/ cort. aço st 85/105 D= 32mm</v>
          </cell>
          <cell r="E836" t="str">
            <v>m</v>
          </cell>
        </row>
        <row r="837">
          <cell r="A837" t="str">
            <v>2 S 06 210 01</v>
          </cell>
          <cell r="B837" t="str">
            <v>Pórtico metálico</v>
          </cell>
          <cell r="E837" t="str">
            <v>und</v>
          </cell>
        </row>
        <row r="838">
          <cell r="A838" t="str">
            <v>2 S 06 400 01</v>
          </cell>
          <cell r="B838" t="str">
            <v>Cerca arame farp. c/ mourão concr. seção quadrada</v>
          </cell>
          <cell r="E838" t="str">
            <v>m</v>
          </cell>
        </row>
        <row r="839">
          <cell r="A839" t="str">
            <v>2 S 06 400 02</v>
          </cell>
          <cell r="B839" t="str">
            <v>Cerca arame farp. c/ mourão concr. seção triang.</v>
          </cell>
          <cell r="E839" t="str">
            <v>m</v>
          </cell>
        </row>
        <row r="840">
          <cell r="A840" t="str">
            <v>2 S 06 410 00</v>
          </cell>
          <cell r="B840" t="str">
            <v>Cercas de arame farpado com suportes de madeira</v>
          </cell>
          <cell r="E840" t="str">
            <v>m</v>
          </cell>
        </row>
        <row r="841">
          <cell r="A841" t="str">
            <v>2 S 09 001 05</v>
          </cell>
          <cell r="B841" t="str">
            <v>Transporte local em rodov. não pav. (const.)</v>
          </cell>
          <cell r="E841" t="str">
            <v>tkm</v>
          </cell>
        </row>
        <row r="842">
          <cell r="A842" t="str">
            <v>2 S 09 001 40</v>
          </cell>
          <cell r="B842" t="str">
            <v>Transporte local c/ carroceria em rodovia não pav.</v>
          </cell>
          <cell r="E842" t="str">
            <v>tkm</v>
          </cell>
        </row>
        <row r="843">
          <cell r="A843" t="str">
            <v>2 S 09 001 90</v>
          </cell>
          <cell r="B843" t="str">
            <v>Transporte comercial c/ carr. rodov. não pav.</v>
          </cell>
          <cell r="E843" t="str">
            <v>tkm</v>
          </cell>
        </row>
        <row r="844">
          <cell r="A844" t="str">
            <v>2 S 09 002 05</v>
          </cell>
          <cell r="B844" t="str">
            <v>Transporte local em rodov. pavim. (const.)</v>
          </cell>
          <cell r="E844" t="str">
            <v>tkm</v>
          </cell>
        </row>
        <row r="845">
          <cell r="A845" t="str">
            <v>2 S 09 002 40</v>
          </cell>
          <cell r="B845" t="str">
            <v>Transporte local c/ carroceria em rodov. pavim.</v>
          </cell>
          <cell r="E845" t="str">
            <v>tkm</v>
          </cell>
        </row>
        <row r="846">
          <cell r="A846" t="str">
            <v>2 S 09 002 90</v>
          </cell>
          <cell r="B846" t="str">
            <v>Transporte comerc. c/ carr. rodov. pavim.</v>
          </cell>
          <cell r="E846" t="str">
            <v>tkm</v>
          </cell>
        </row>
        <row r="847">
          <cell r="B847" t="str">
            <v>Conservação</v>
          </cell>
        </row>
        <row r="848">
          <cell r="A848" t="str">
            <v>3 S 01 200 00</v>
          </cell>
          <cell r="B848" t="str">
            <v>Escavação e carga mat. jazida (consv)</v>
          </cell>
          <cell r="E848" t="str">
            <v>m3</v>
          </cell>
        </row>
        <row r="849">
          <cell r="A849" t="str">
            <v>3 S 01 401 00</v>
          </cell>
          <cell r="B849" t="str">
            <v>Recomposição de revestimento primário</v>
          </cell>
          <cell r="E849" t="str">
            <v>m3</v>
          </cell>
        </row>
        <row r="850">
          <cell r="A850" t="str">
            <v>3 S 01 930 00</v>
          </cell>
          <cell r="B850" t="str">
            <v>Regularização mecânica da faixa de domínio</v>
          </cell>
          <cell r="E850" t="str">
            <v>m2</v>
          </cell>
        </row>
        <row r="851">
          <cell r="A851" t="str">
            <v>3 S 02 200 00</v>
          </cell>
          <cell r="B851" t="str">
            <v>Solo p/ base de remendo profundo</v>
          </cell>
          <cell r="E851" t="str">
            <v>m3</v>
          </cell>
        </row>
        <row r="852">
          <cell r="A852" t="str">
            <v>3 S 02 200 01</v>
          </cell>
          <cell r="B852" t="str">
            <v>Recomposição de camada granular do pavimento</v>
          </cell>
          <cell r="E852" t="str">
            <v>m3</v>
          </cell>
        </row>
        <row r="853">
          <cell r="A853" t="str">
            <v>3 S 02 220 00</v>
          </cell>
          <cell r="B853" t="str">
            <v>Solo brita p/ base de rem. profundo</v>
          </cell>
          <cell r="E853" t="str">
            <v>m3</v>
          </cell>
        </row>
        <row r="854">
          <cell r="A854" t="str">
            <v>3 S 02 230 00</v>
          </cell>
          <cell r="B854" t="str">
            <v>Brita para base de remendo profundo</v>
          </cell>
          <cell r="E854" t="str">
            <v>m3</v>
          </cell>
        </row>
        <row r="855">
          <cell r="A855" t="str">
            <v>3 S 02 241 00</v>
          </cell>
          <cell r="B855" t="str">
            <v>Solo melhorado c/ cimento p/ base rem. profundo</v>
          </cell>
          <cell r="E855" t="str">
            <v>m3</v>
          </cell>
        </row>
        <row r="856">
          <cell r="A856" t="str">
            <v>3 S 02 300 00</v>
          </cell>
          <cell r="B856" t="str">
            <v>Imprimação</v>
          </cell>
          <cell r="E856" t="str">
            <v>m2</v>
          </cell>
        </row>
        <row r="857">
          <cell r="A857" t="str">
            <v>3 S 02 400 00</v>
          </cell>
          <cell r="B857" t="str">
            <v>Pintura de ligação</v>
          </cell>
          <cell r="E857" t="str">
            <v>m2</v>
          </cell>
        </row>
        <row r="858">
          <cell r="A858" t="str">
            <v>3 S 02 500 00</v>
          </cell>
          <cell r="B858" t="str">
            <v>Capa selante com pedrisco</v>
          </cell>
          <cell r="E858" t="str">
            <v>m2</v>
          </cell>
        </row>
        <row r="859">
          <cell r="A859" t="str">
            <v>3 S 02 500 01</v>
          </cell>
          <cell r="B859" t="str">
            <v>Capa selante com areia</v>
          </cell>
          <cell r="E859" t="str">
            <v>m2</v>
          </cell>
        </row>
        <row r="860">
          <cell r="A860" t="str">
            <v>3 S 02 500 02</v>
          </cell>
          <cell r="B860" t="str">
            <v>Tratamento superficial simples com CAP</v>
          </cell>
          <cell r="E860" t="str">
            <v>m2</v>
          </cell>
        </row>
        <row r="861">
          <cell r="A861" t="str">
            <v>3 S 02 500 03</v>
          </cell>
          <cell r="B861" t="str">
            <v>Tratamento superficial simples com emulsão</v>
          </cell>
          <cell r="E861" t="str">
            <v>m2</v>
          </cell>
        </row>
        <row r="862">
          <cell r="A862" t="str">
            <v>3 S 02 500 04</v>
          </cell>
          <cell r="B862" t="str">
            <v>Tratamento superficial simples c/ banho diluído</v>
          </cell>
          <cell r="E862" t="str">
            <v>m2</v>
          </cell>
        </row>
        <row r="863">
          <cell r="A863" t="str">
            <v>3 S 02 501 00</v>
          </cell>
          <cell r="B863" t="str">
            <v>Tratamento superficial duplo c/ CAP</v>
          </cell>
          <cell r="E863" t="str">
            <v>m2</v>
          </cell>
        </row>
        <row r="864">
          <cell r="A864" t="str">
            <v>3 S 02 501 01</v>
          </cell>
          <cell r="B864" t="str">
            <v>Tratamento superficial duplo com emulsão</v>
          </cell>
          <cell r="E864" t="str">
            <v>m2</v>
          </cell>
        </row>
        <row r="865">
          <cell r="A865" t="str">
            <v>3 S 02 501 02</v>
          </cell>
          <cell r="B865" t="str">
            <v>Tratamento superficial duplo com banho diluído</v>
          </cell>
          <cell r="E865" t="str">
            <v>m2</v>
          </cell>
        </row>
        <row r="866">
          <cell r="A866" t="str">
            <v>3 S 02 502 00</v>
          </cell>
          <cell r="B866" t="str">
            <v>Tratamento superficial triplo com c.a.p.</v>
          </cell>
          <cell r="E866" t="str">
            <v>m2</v>
          </cell>
        </row>
        <row r="867">
          <cell r="A867" t="str">
            <v>3 S 02 502 01</v>
          </cell>
          <cell r="B867" t="str">
            <v>Tratamento superficial triplo com emulsão</v>
          </cell>
          <cell r="E867" t="str">
            <v>m2</v>
          </cell>
        </row>
        <row r="868">
          <cell r="A868" t="str">
            <v>3 S 02 502 02</v>
          </cell>
          <cell r="B868" t="str">
            <v>Tratamento superficial triplo com banho diluído</v>
          </cell>
          <cell r="E868" t="str">
            <v>m2</v>
          </cell>
        </row>
        <row r="869">
          <cell r="A869" t="str">
            <v>3 S 02 510 00</v>
          </cell>
          <cell r="B869" t="str">
            <v>Lama asfáltica fina (granulometrias I e II )</v>
          </cell>
          <cell r="E869" t="str">
            <v>m2</v>
          </cell>
        </row>
        <row r="870">
          <cell r="A870" t="str">
            <v>3 S 02 510 01</v>
          </cell>
          <cell r="B870" t="str">
            <v>Lama asfáltica grossa (granulometrias III e IV)</v>
          </cell>
          <cell r="E870" t="str">
            <v>m2</v>
          </cell>
        </row>
        <row r="871">
          <cell r="A871" t="str">
            <v>3 S 02 520 00</v>
          </cell>
          <cell r="B871" t="str">
            <v>Mistura areia-asfalto em betoneira</v>
          </cell>
          <cell r="E871" t="str">
            <v>m3</v>
          </cell>
        </row>
        <row r="872">
          <cell r="A872" t="str">
            <v>3 S 02 520 01</v>
          </cell>
          <cell r="B872" t="str">
            <v>Mistura areia-asfalto usinada a frio</v>
          </cell>
          <cell r="E872" t="str">
            <v>m3</v>
          </cell>
        </row>
        <row r="873">
          <cell r="A873" t="str">
            <v>3 S 02 520 02</v>
          </cell>
          <cell r="B873" t="str">
            <v>Rec.do rev. com areia asfalto a frio</v>
          </cell>
          <cell r="E873" t="str">
            <v>m3</v>
          </cell>
        </row>
        <row r="874">
          <cell r="A874" t="str">
            <v>3 S 02 521 00</v>
          </cell>
          <cell r="B874" t="str">
            <v>Mistura areia-asfalto usinada a quente</v>
          </cell>
          <cell r="E874" t="str">
            <v>m3</v>
          </cell>
        </row>
        <row r="875">
          <cell r="A875" t="str">
            <v>3 S 02 521 01</v>
          </cell>
          <cell r="B875" t="str">
            <v>Rec. do rev. com areia asfalto a quente</v>
          </cell>
          <cell r="E875" t="str">
            <v>m3</v>
          </cell>
        </row>
        <row r="876">
          <cell r="A876" t="str">
            <v>3 S 02 530 00</v>
          </cell>
          <cell r="B876" t="str">
            <v>Mistura betuminosa em betoneira</v>
          </cell>
          <cell r="E876" t="str">
            <v>m3</v>
          </cell>
        </row>
        <row r="877">
          <cell r="A877" t="str">
            <v>3 S 02 530 01</v>
          </cell>
          <cell r="B877" t="str">
            <v>Mistura betuminosa usinada a frio</v>
          </cell>
          <cell r="E877" t="str">
            <v>m3</v>
          </cell>
        </row>
        <row r="878">
          <cell r="A878" t="str">
            <v>3 S 02 530 02</v>
          </cell>
          <cell r="B878" t="str">
            <v>Rec.do rev. com mistura betuminosa a frio</v>
          </cell>
          <cell r="E878" t="str">
            <v>m3</v>
          </cell>
        </row>
        <row r="879">
          <cell r="A879" t="str">
            <v>3 S 02 540 00</v>
          </cell>
          <cell r="B879" t="str">
            <v>Mistura betuminosa usinada a quente</v>
          </cell>
          <cell r="E879" t="str">
            <v>m3</v>
          </cell>
        </row>
        <row r="880">
          <cell r="A880" t="str">
            <v>3 S 02 540 01</v>
          </cell>
          <cell r="B880" t="str">
            <v>Rec.do rev.com mistura betuminosa a quente</v>
          </cell>
          <cell r="E880" t="str">
            <v>m3</v>
          </cell>
        </row>
        <row r="881">
          <cell r="A881" t="str">
            <v>3 S 02 601 00</v>
          </cell>
          <cell r="B881" t="str">
            <v>Recomposição de placa de concreto</v>
          </cell>
          <cell r="E881" t="str">
            <v>m3</v>
          </cell>
        </row>
        <row r="882">
          <cell r="A882" t="str">
            <v>3 S 02 900 00</v>
          </cell>
          <cell r="B882" t="str">
            <v>Remoção mecanizada de revestimento betuminoso</v>
          </cell>
          <cell r="E882" t="str">
            <v>m3</v>
          </cell>
        </row>
        <row r="883">
          <cell r="A883" t="str">
            <v>3 S 02 901 00</v>
          </cell>
          <cell r="B883" t="str">
            <v>Remoção manual de revestimento betuminoso</v>
          </cell>
          <cell r="E883" t="str">
            <v>m3</v>
          </cell>
        </row>
        <row r="884">
          <cell r="A884" t="str">
            <v>3 S 02 902 00</v>
          </cell>
          <cell r="B884" t="str">
            <v>Remoção mecanizada da camada granular do pavimento</v>
          </cell>
          <cell r="E884" t="str">
            <v>m3</v>
          </cell>
        </row>
        <row r="885">
          <cell r="A885" t="str">
            <v>3 S 02 903 00</v>
          </cell>
          <cell r="B885" t="str">
            <v>Remoção manual da camada granular do pavimento</v>
          </cell>
          <cell r="E885" t="str">
            <v>m3</v>
          </cell>
        </row>
        <row r="886">
          <cell r="A886" t="str">
            <v>3 S 02 999 00</v>
          </cell>
          <cell r="B886" t="str">
            <v>Peneiramento</v>
          </cell>
          <cell r="E886" t="str">
            <v>m3</v>
          </cell>
        </row>
        <row r="887">
          <cell r="A887" t="str">
            <v>3 S 03 310 00</v>
          </cell>
          <cell r="B887" t="str">
            <v>Concreto ciclópico</v>
          </cell>
          <cell r="E887" t="str">
            <v>m3</v>
          </cell>
        </row>
        <row r="888">
          <cell r="A888" t="str">
            <v>3 S 03 329 00</v>
          </cell>
          <cell r="B888" t="str">
            <v>Concreto de cimento (confecção e lançamento)</v>
          </cell>
          <cell r="E888" t="str">
            <v>m3</v>
          </cell>
        </row>
        <row r="889">
          <cell r="A889" t="str">
            <v>3 S 03 329 01</v>
          </cell>
          <cell r="B889" t="str">
            <v>Concreto de cimento(confecção manual e lançamento)</v>
          </cell>
          <cell r="E889" t="str">
            <v>m3</v>
          </cell>
        </row>
        <row r="890">
          <cell r="A890" t="str">
            <v>3 S 03 340 02</v>
          </cell>
          <cell r="B890" t="str">
            <v>Argamassa cimento areia 1-6</v>
          </cell>
          <cell r="E890" t="str">
            <v>m3</v>
          </cell>
        </row>
        <row r="891">
          <cell r="A891" t="str">
            <v>3 S 03 340 03</v>
          </cell>
          <cell r="B891" t="str">
            <v>Argamassa cimento solo 1:10</v>
          </cell>
          <cell r="E891" t="str">
            <v>m3</v>
          </cell>
        </row>
        <row r="892">
          <cell r="A892" t="str">
            <v>3 S 03 353 00</v>
          </cell>
          <cell r="B892" t="str">
            <v>Dobragem e colocação de armadura</v>
          </cell>
          <cell r="E892" t="str">
            <v>kg</v>
          </cell>
        </row>
        <row r="893">
          <cell r="A893" t="str">
            <v>3 S 03 370 00</v>
          </cell>
          <cell r="B893" t="str">
            <v>Forma comum de madeira</v>
          </cell>
          <cell r="E893" t="str">
            <v>m2</v>
          </cell>
        </row>
        <row r="894">
          <cell r="A894" t="str">
            <v>3 S 03 940 01</v>
          </cell>
          <cell r="B894" t="str">
            <v>Reaterro e compactação p/ bueiro</v>
          </cell>
          <cell r="E894" t="str">
            <v>m3</v>
          </cell>
        </row>
        <row r="895">
          <cell r="A895" t="str">
            <v>3 S 03 940 02</v>
          </cell>
          <cell r="B895" t="str">
            <v>Reaterro apiloado</v>
          </cell>
          <cell r="E895" t="str">
            <v>m3</v>
          </cell>
        </row>
        <row r="896">
          <cell r="A896" t="str">
            <v>3 S 03 950 00</v>
          </cell>
          <cell r="B896" t="str">
            <v>Limpeza de ponte</v>
          </cell>
          <cell r="E896" t="str">
            <v>m</v>
          </cell>
        </row>
        <row r="897">
          <cell r="A897" t="str">
            <v>3 S 04 000 00</v>
          </cell>
          <cell r="B897" t="str">
            <v>Escavação manual em material de 1a categoria</v>
          </cell>
          <cell r="E897" t="str">
            <v>m3</v>
          </cell>
        </row>
        <row r="898">
          <cell r="A898" t="str">
            <v>3 S 04 000 01</v>
          </cell>
          <cell r="B898" t="str">
            <v>Escavação manual em material de 2a categoria</v>
          </cell>
          <cell r="E898" t="str">
            <v>m3</v>
          </cell>
        </row>
        <row r="899">
          <cell r="A899" t="str">
            <v>3 S 04 001 00</v>
          </cell>
          <cell r="B899" t="str">
            <v>Escavação mecaniz. de vala em mater. de 1a cat.</v>
          </cell>
          <cell r="E899" t="str">
            <v>m3</v>
          </cell>
        </row>
        <row r="900">
          <cell r="A900" t="str">
            <v>3 S 04 010 00</v>
          </cell>
          <cell r="B900" t="str">
            <v>Escavação mecaniz.de vala em material de 2a cat.</v>
          </cell>
          <cell r="E900" t="str">
            <v>m3</v>
          </cell>
        </row>
        <row r="901">
          <cell r="A901" t="str">
            <v>3 S 04 020 00</v>
          </cell>
          <cell r="B901" t="str">
            <v>Escavação e carga de material de 3a cat. em valas</v>
          </cell>
          <cell r="E901" t="str">
            <v>m3</v>
          </cell>
        </row>
        <row r="902">
          <cell r="A902" t="str">
            <v>3 S 04 300 16</v>
          </cell>
          <cell r="B902" t="str">
            <v>Bueiro met. chapa múltipla D=1,60m galv.</v>
          </cell>
          <cell r="E902" t="str">
            <v>m</v>
          </cell>
        </row>
        <row r="903">
          <cell r="A903" t="str">
            <v>3 S 04 300 20</v>
          </cell>
          <cell r="B903" t="str">
            <v>Bueiro met. chapa múltipla D=2,00m galv.</v>
          </cell>
          <cell r="E903" t="str">
            <v>m</v>
          </cell>
        </row>
        <row r="904">
          <cell r="A904" t="str">
            <v>3 S 04 301 16</v>
          </cell>
          <cell r="B904" t="str">
            <v>Bueiro met.chapas múlt. D=1,60 m rev. epoxy</v>
          </cell>
          <cell r="E904" t="str">
            <v>m</v>
          </cell>
        </row>
        <row r="905">
          <cell r="A905" t="str">
            <v>3 S 04 301 20</v>
          </cell>
          <cell r="B905" t="str">
            <v>Bueiro met. chapas múlt. D=2,00 m rev. epoxy</v>
          </cell>
          <cell r="E905" t="str">
            <v>m</v>
          </cell>
        </row>
        <row r="906">
          <cell r="A906" t="str">
            <v>3 S 04 310 16</v>
          </cell>
          <cell r="B906" t="str">
            <v>Bueiro met. s/interrupção tráf. D=1,60 m galv.</v>
          </cell>
          <cell r="E906" t="str">
            <v>m</v>
          </cell>
        </row>
        <row r="907">
          <cell r="A907" t="str">
            <v>3 S 04 310 20</v>
          </cell>
          <cell r="B907" t="str">
            <v>Bueiro met. s/interrupção tráf. D=2,00 m galv.</v>
          </cell>
          <cell r="E907" t="str">
            <v>m</v>
          </cell>
        </row>
        <row r="908">
          <cell r="A908" t="str">
            <v>3 S 04 311 16</v>
          </cell>
          <cell r="B908" t="str">
            <v>Bueiro met.s/interrupção tráf. D=1,60 m rev. epoxy</v>
          </cell>
          <cell r="E908" t="str">
            <v>m</v>
          </cell>
        </row>
        <row r="909">
          <cell r="A909" t="str">
            <v>3 S 04 311 20</v>
          </cell>
          <cell r="B909" t="str">
            <v>Bueiro met.s/interrupção tráf. D=2,00 m rev. epoxy</v>
          </cell>
          <cell r="E909" t="str">
            <v>m</v>
          </cell>
        </row>
        <row r="910">
          <cell r="A910" t="str">
            <v>3 S 04 590 00</v>
          </cell>
          <cell r="B910" t="str">
            <v>Assentamento de dreno profundo</v>
          </cell>
          <cell r="E910" t="str">
            <v>m</v>
          </cell>
        </row>
        <row r="911">
          <cell r="A911" t="str">
            <v>3 S 04 999 08</v>
          </cell>
          <cell r="B911" t="str">
            <v>Selo de argila apiloado com solo local</v>
          </cell>
          <cell r="E911" t="str">
            <v>m3</v>
          </cell>
        </row>
        <row r="912">
          <cell r="A912" t="str">
            <v>3 S 05 000 00</v>
          </cell>
          <cell r="B912" t="str">
            <v>Enrocamento de pedra arrumada</v>
          </cell>
          <cell r="E912" t="str">
            <v>m3</v>
          </cell>
        </row>
        <row r="913">
          <cell r="A913" t="str">
            <v>3 S 05 001 00</v>
          </cell>
          <cell r="B913" t="str">
            <v>Enrocamento de pedra jogada</v>
          </cell>
          <cell r="E913" t="str">
            <v>m3</v>
          </cell>
        </row>
        <row r="914">
          <cell r="A914" t="str">
            <v>3 S 05 101 01</v>
          </cell>
          <cell r="B914" t="str">
            <v>Revestimento vegetal com mudas</v>
          </cell>
          <cell r="E914" t="str">
            <v>m2</v>
          </cell>
        </row>
        <row r="915">
          <cell r="A915" t="str">
            <v>3 S 05 101 02</v>
          </cell>
          <cell r="B915" t="str">
            <v>Revestimento vegetal com grama em leivas</v>
          </cell>
          <cell r="E915" t="str">
            <v>m2</v>
          </cell>
        </row>
        <row r="916">
          <cell r="A916" t="str">
            <v>3 S 08 001 00</v>
          </cell>
          <cell r="B916" t="str">
            <v>Reconformação da plataforma</v>
          </cell>
          <cell r="E916" t="str">
            <v>ha</v>
          </cell>
        </row>
        <row r="917">
          <cell r="A917" t="str">
            <v>3 S 08 100 00</v>
          </cell>
          <cell r="B917" t="str">
            <v>Tapa buraco</v>
          </cell>
          <cell r="E917" t="str">
            <v>m3</v>
          </cell>
        </row>
        <row r="918">
          <cell r="A918" t="str">
            <v>3 S 08 101 01</v>
          </cell>
          <cell r="B918" t="str">
            <v>Remendo profundo com demolição manual</v>
          </cell>
          <cell r="E918" t="str">
            <v>m3</v>
          </cell>
        </row>
        <row r="919">
          <cell r="A919" t="str">
            <v>3 S 08 101 02</v>
          </cell>
          <cell r="B919" t="str">
            <v>Remendo profundo com demolição mecanizada</v>
          </cell>
          <cell r="E919" t="str">
            <v>m3</v>
          </cell>
        </row>
        <row r="920">
          <cell r="A920" t="str">
            <v>3 S 08 102 00</v>
          </cell>
          <cell r="B920" t="str">
            <v>Limpeza ench. juntas pav. concr. a quente (consv)</v>
          </cell>
          <cell r="E920" t="str">
            <v>m</v>
          </cell>
        </row>
        <row r="921">
          <cell r="A921" t="str">
            <v>3 S 08 102 01</v>
          </cell>
          <cell r="B921" t="str">
            <v>Limpeza ench. juntas pav. concr. a frio (consv)</v>
          </cell>
          <cell r="E921" t="str">
            <v>m</v>
          </cell>
        </row>
        <row r="922">
          <cell r="A922" t="str">
            <v>3 S 08 103 00</v>
          </cell>
          <cell r="B922" t="str">
            <v>Selagem de trinca</v>
          </cell>
          <cell r="E922" t="str">
            <v>l</v>
          </cell>
        </row>
        <row r="923">
          <cell r="A923" t="str">
            <v>3 S 08 104 01</v>
          </cell>
          <cell r="B923" t="str">
            <v>Combate à exsudação com areia</v>
          </cell>
          <cell r="E923" t="str">
            <v>m2</v>
          </cell>
        </row>
        <row r="924">
          <cell r="A924" t="str">
            <v>3 S 08 104 02</v>
          </cell>
          <cell r="B924" t="str">
            <v>Combate à exsudação com pedrisco</v>
          </cell>
          <cell r="E924" t="str">
            <v>m2</v>
          </cell>
        </row>
        <row r="925">
          <cell r="A925" t="str">
            <v>3 S 08 109 00</v>
          </cell>
          <cell r="B925" t="str">
            <v>Correção de defeitos com mistura betuminosa</v>
          </cell>
          <cell r="E925" t="str">
            <v>m3</v>
          </cell>
        </row>
        <row r="926">
          <cell r="A926" t="str">
            <v>3 S 08 109 12</v>
          </cell>
          <cell r="B926" t="str">
            <v>Correção de defeitos por fresagem descontínua</v>
          </cell>
          <cell r="E926" t="str">
            <v>m3</v>
          </cell>
        </row>
        <row r="927">
          <cell r="A927" t="str">
            <v>3 S 08 110 00</v>
          </cell>
          <cell r="B927" t="str">
            <v>Correção de defeitos por penetração</v>
          </cell>
          <cell r="E927" t="str">
            <v>m2</v>
          </cell>
        </row>
        <row r="928">
          <cell r="A928" t="str">
            <v>3 S 08 200 00</v>
          </cell>
          <cell r="B928" t="str">
            <v>Recomp. de guarda corpo</v>
          </cell>
          <cell r="E928" t="str">
            <v>m</v>
          </cell>
        </row>
        <row r="929">
          <cell r="A929" t="str">
            <v>3 S 08 200 01</v>
          </cell>
          <cell r="B929" t="str">
            <v>Recomposição de sarjeta em alvenaria de tijolo</v>
          </cell>
          <cell r="E929" t="str">
            <v>m2</v>
          </cell>
        </row>
        <row r="930">
          <cell r="A930" t="str">
            <v>3 S 08 300 01</v>
          </cell>
          <cell r="B930" t="str">
            <v>Limpeza de sarjeta e meio fio</v>
          </cell>
          <cell r="E930" t="str">
            <v>m</v>
          </cell>
        </row>
        <row r="931">
          <cell r="A931" t="str">
            <v>3 S 08 301 01</v>
          </cell>
          <cell r="B931" t="str">
            <v>Limpeza de valeta de corte</v>
          </cell>
          <cell r="E931" t="str">
            <v>m</v>
          </cell>
        </row>
        <row r="932">
          <cell r="A932" t="str">
            <v>3 S 08 301 02</v>
          </cell>
          <cell r="B932" t="str">
            <v>Limpeza de vala de drenagem</v>
          </cell>
          <cell r="E932" t="str">
            <v>m</v>
          </cell>
        </row>
        <row r="933">
          <cell r="A933" t="str">
            <v>3 S 08 301 03</v>
          </cell>
          <cell r="B933" t="str">
            <v>Limpeza de descida d'água</v>
          </cell>
          <cell r="E933" t="str">
            <v>m</v>
          </cell>
        </row>
        <row r="934">
          <cell r="A934" t="str">
            <v>3 S 08 302 01</v>
          </cell>
          <cell r="B934" t="str">
            <v>Limpeza de bueiro</v>
          </cell>
          <cell r="E934" t="str">
            <v>m3</v>
          </cell>
        </row>
        <row r="935">
          <cell r="A935" t="str">
            <v>3 S 08 302 02</v>
          </cell>
          <cell r="B935" t="str">
            <v>Desobstrução de bueiro</v>
          </cell>
          <cell r="E935" t="str">
            <v>m3</v>
          </cell>
        </row>
        <row r="936">
          <cell r="A936" t="str">
            <v>3 S 08 302 03</v>
          </cell>
          <cell r="B936" t="str">
            <v>Assentamento de tubo D=0,60 m</v>
          </cell>
          <cell r="E936" t="str">
            <v>m</v>
          </cell>
        </row>
        <row r="937">
          <cell r="A937" t="str">
            <v>3 S 08 302 04</v>
          </cell>
          <cell r="B937" t="str">
            <v>Assentamento de tubo D=0,80 m</v>
          </cell>
          <cell r="E937" t="str">
            <v>m</v>
          </cell>
        </row>
        <row r="938">
          <cell r="A938" t="str">
            <v>3 S 08 302 05</v>
          </cell>
          <cell r="B938" t="str">
            <v>Assentamento de tubo D=1,0 m</v>
          </cell>
          <cell r="E938" t="str">
            <v>m</v>
          </cell>
        </row>
        <row r="939">
          <cell r="A939" t="str">
            <v>3 S 08 302 06</v>
          </cell>
          <cell r="B939" t="str">
            <v>Assentamento de tubo D=1,20 m</v>
          </cell>
          <cell r="E939" t="str">
            <v>m</v>
          </cell>
        </row>
        <row r="940">
          <cell r="A940" t="str">
            <v>3 S 08 400 00</v>
          </cell>
          <cell r="B940" t="str">
            <v>Limpeza de placa de sinalização</v>
          </cell>
          <cell r="E940" t="str">
            <v>m2</v>
          </cell>
        </row>
        <row r="941">
          <cell r="A941" t="str">
            <v>3 S 08 400 01</v>
          </cell>
          <cell r="B941" t="str">
            <v>Recomposição placa de sinalização</v>
          </cell>
          <cell r="E941" t="str">
            <v>m2</v>
          </cell>
        </row>
        <row r="942">
          <cell r="A942" t="str">
            <v>3 S 08 400 02</v>
          </cell>
          <cell r="B942" t="str">
            <v>Substituição de balizador</v>
          </cell>
          <cell r="E942" t="str">
            <v>un</v>
          </cell>
        </row>
        <row r="943">
          <cell r="A943" t="str">
            <v>3 S 08 401 00</v>
          </cell>
          <cell r="B943" t="str">
            <v>Recomposição de defensa metálica</v>
          </cell>
          <cell r="E943" t="str">
            <v>m</v>
          </cell>
        </row>
        <row r="944">
          <cell r="A944" t="str">
            <v>3 S 08 402 00</v>
          </cell>
          <cell r="B944" t="str">
            <v>Caiação</v>
          </cell>
          <cell r="E944" t="str">
            <v>m2</v>
          </cell>
        </row>
        <row r="945">
          <cell r="A945" t="str">
            <v>3 S 08 403 00</v>
          </cell>
          <cell r="B945" t="str">
            <v>Renovação de sinalização horizontal</v>
          </cell>
          <cell r="E945" t="str">
            <v>m2</v>
          </cell>
        </row>
        <row r="946">
          <cell r="A946" t="str">
            <v>3 S 08 404 00</v>
          </cell>
          <cell r="B946" t="str">
            <v>Recomp. tot. cerca c/ mourão de conc. secção quad.</v>
          </cell>
          <cell r="E946" t="str">
            <v>m</v>
          </cell>
        </row>
        <row r="947">
          <cell r="A947" t="str">
            <v>3 S 08 404 01</v>
          </cell>
          <cell r="B947" t="str">
            <v>Recomp. parc. cerca de conc. seção quad. - mourão</v>
          </cell>
          <cell r="E947" t="str">
            <v>m</v>
          </cell>
        </row>
        <row r="948">
          <cell r="A948" t="str">
            <v>3 S 08 404 02</v>
          </cell>
          <cell r="B948" t="str">
            <v>Recomp. parc. cerca c/ mourão de concr.-arame</v>
          </cell>
          <cell r="E948" t="str">
            <v>m</v>
          </cell>
        </row>
        <row r="949">
          <cell r="A949" t="str">
            <v>3 S 08 404 03</v>
          </cell>
          <cell r="B949" t="str">
            <v>Recomp. tot. cerca c/ mourão concr. seção triang.</v>
          </cell>
          <cell r="E949" t="str">
            <v>m</v>
          </cell>
        </row>
        <row r="950">
          <cell r="A950" t="str">
            <v>3 S 08 404 04</v>
          </cell>
          <cell r="B950" t="str">
            <v>Recomp. parc. cerca c/ mourão concr. seção triang.</v>
          </cell>
          <cell r="E950" t="str">
            <v>m</v>
          </cell>
        </row>
        <row r="951">
          <cell r="A951" t="str">
            <v>3 S 08 414 00</v>
          </cell>
          <cell r="B951" t="str">
            <v>Recomposição total de cerca com mourão de madeira</v>
          </cell>
          <cell r="E951" t="str">
            <v>m</v>
          </cell>
        </row>
        <row r="952">
          <cell r="A952" t="str">
            <v>3 S 08 414 01</v>
          </cell>
          <cell r="B952" t="str">
            <v>Recomposição parcial cerca de madeira - mourão</v>
          </cell>
          <cell r="E952" t="str">
            <v>m</v>
          </cell>
        </row>
        <row r="953">
          <cell r="A953" t="str">
            <v>3 S 08 414 02</v>
          </cell>
          <cell r="B953" t="str">
            <v>Recomp. parcial cerca c/ mourão de madeira - arame</v>
          </cell>
          <cell r="E953" t="str">
            <v>m</v>
          </cell>
        </row>
        <row r="954">
          <cell r="A954" t="str">
            <v>3 S 08 500 00</v>
          </cell>
          <cell r="B954" t="str">
            <v>Recomposição manual de aterro</v>
          </cell>
          <cell r="E954" t="str">
            <v>m3</v>
          </cell>
        </row>
        <row r="955">
          <cell r="A955" t="str">
            <v>3 S 08 501 00</v>
          </cell>
          <cell r="B955" t="str">
            <v>Recomposição mecanizada de aterro</v>
          </cell>
          <cell r="E955" t="str">
            <v>m3</v>
          </cell>
        </row>
        <row r="956">
          <cell r="A956" t="str">
            <v>3 S 08 510 00</v>
          </cell>
          <cell r="B956" t="str">
            <v>Remoção manual de barreira em solo</v>
          </cell>
          <cell r="E956" t="str">
            <v>m3</v>
          </cell>
        </row>
        <row r="957">
          <cell r="A957" t="str">
            <v>3 S 08 510 01</v>
          </cell>
          <cell r="B957" t="str">
            <v>Remoção manual de barreira em rocha</v>
          </cell>
          <cell r="E957" t="str">
            <v>m3</v>
          </cell>
        </row>
        <row r="958">
          <cell r="A958" t="str">
            <v>3 S 08 511 00</v>
          </cell>
          <cell r="B958" t="str">
            <v>Remoção mecanizada de barreira - solo</v>
          </cell>
          <cell r="E958" t="str">
            <v>m3</v>
          </cell>
        </row>
        <row r="959">
          <cell r="A959" t="str">
            <v>3 S 08 512 00</v>
          </cell>
          <cell r="B959" t="str">
            <v>Remoção mecanizada de barreira - rocha</v>
          </cell>
          <cell r="E959" t="str">
            <v>m3</v>
          </cell>
        </row>
        <row r="960">
          <cell r="A960" t="str">
            <v>3 S 08 513 00</v>
          </cell>
          <cell r="B960" t="str">
            <v>Remoção de matacões</v>
          </cell>
          <cell r="E960" t="str">
            <v>m3</v>
          </cell>
        </row>
        <row r="961">
          <cell r="A961" t="str">
            <v>3 S 08 900 00</v>
          </cell>
          <cell r="B961" t="str">
            <v>Roçada manual</v>
          </cell>
          <cell r="E961" t="str">
            <v>ha</v>
          </cell>
        </row>
        <row r="962">
          <cell r="A962" t="str">
            <v>3 S 08 900 01</v>
          </cell>
          <cell r="B962" t="str">
            <v>Roçada de capim colonião</v>
          </cell>
          <cell r="E962" t="str">
            <v>ha</v>
          </cell>
        </row>
        <row r="963">
          <cell r="A963" t="str">
            <v>3 S 08 901 00</v>
          </cell>
          <cell r="B963" t="str">
            <v>Roçada mecanizada</v>
          </cell>
          <cell r="E963" t="str">
            <v>ha</v>
          </cell>
        </row>
        <row r="964">
          <cell r="A964" t="str">
            <v>3 S 08 901 01</v>
          </cell>
          <cell r="B964" t="str">
            <v>Corte e limpeza de áreas gramadas</v>
          </cell>
          <cell r="E964" t="str">
            <v>m2</v>
          </cell>
        </row>
        <row r="965">
          <cell r="A965" t="str">
            <v>3 S 08 910 00</v>
          </cell>
          <cell r="B965" t="str">
            <v>Capina manual</v>
          </cell>
          <cell r="E965" t="str">
            <v>m2</v>
          </cell>
        </row>
        <row r="966">
          <cell r="A966" t="str">
            <v>3 S 09 001 00</v>
          </cell>
          <cell r="B966" t="str">
            <v>Transporte local c/ basc. 5m3 em rodov. não pav.</v>
          </cell>
          <cell r="E966" t="str">
            <v>tkm</v>
          </cell>
        </row>
        <row r="967">
          <cell r="A967" t="str">
            <v>3 S 09 001 06</v>
          </cell>
          <cell r="B967" t="str">
            <v>Transporte local c/ basc. 10m3 em rodov. não pav.</v>
          </cell>
          <cell r="E967" t="str">
            <v>tkm</v>
          </cell>
        </row>
        <row r="968">
          <cell r="A968" t="str">
            <v>3 S 09 001 41</v>
          </cell>
          <cell r="B968" t="str">
            <v>Transp. local c/ carroceria 4t em rodov. não pav.</v>
          </cell>
          <cell r="E968" t="str">
            <v>tkm</v>
          </cell>
        </row>
        <row r="969">
          <cell r="A969" t="str">
            <v>3 S 09 001 90</v>
          </cell>
          <cell r="B969" t="str">
            <v>Transporte comercial c/ carroc. rodov. não pav.</v>
          </cell>
          <cell r="E969" t="str">
            <v>tkm</v>
          </cell>
        </row>
        <row r="970">
          <cell r="A970" t="str">
            <v>3 S 09 002 00</v>
          </cell>
          <cell r="B970" t="str">
            <v>Transporte local basc. 5m3 em rodov. pav.</v>
          </cell>
          <cell r="E970" t="str">
            <v>tkm</v>
          </cell>
        </row>
        <row r="971">
          <cell r="A971" t="str">
            <v>3 S 09 002 03</v>
          </cell>
          <cell r="B971" t="str">
            <v>Transporte local de material para remendos</v>
          </cell>
          <cell r="E971" t="str">
            <v>tkm</v>
          </cell>
        </row>
        <row r="972">
          <cell r="A972" t="str">
            <v>3 S 09 002 06</v>
          </cell>
          <cell r="B972" t="str">
            <v>Transporte local c/ basc. 10m3 em rodov. pav.</v>
          </cell>
          <cell r="E972" t="str">
            <v>tkm</v>
          </cell>
        </row>
        <row r="973">
          <cell r="A973" t="str">
            <v>3 S 09 002 41</v>
          </cell>
          <cell r="B973" t="str">
            <v>Transp. local c/ carroceria 4t em rodov. pav.</v>
          </cell>
          <cell r="E973" t="str">
            <v>tkm</v>
          </cell>
        </row>
        <row r="974">
          <cell r="A974" t="str">
            <v>3 S 09 002 90</v>
          </cell>
          <cell r="B974" t="str">
            <v>Transporte comercial c/ carroceria rodov. pav.</v>
          </cell>
          <cell r="E974" t="str">
            <v>tkm</v>
          </cell>
        </row>
        <row r="975">
          <cell r="A975" t="str">
            <v>3 S 09 102 00</v>
          </cell>
          <cell r="B975" t="str">
            <v>Transporte local material betuminoso</v>
          </cell>
          <cell r="E975" t="str">
            <v>tkm</v>
          </cell>
        </row>
        <row r="976">
          <cell r="A976" t="str">
            <v>3 S 09 201 70</v>
          </cell>
          <cell r="B976" t="str">
            <v>Transp. local água c/ cam. tanque rodov. não pav.</v>
          </cell>
          <cell r="E976" t="str">
            <v>tkm</v>
          </cell>
        </row>
        <row r="977">
          <cell r="A977" t="str">
            <v>3 S 09 202 70</v>
          </cell>
          <cell r="B977" t="str">
            <v>Transp. local água c/ cam. tanque em rodov. pav.</v>
          </cell>
          <cell r="E977" t="str">
            <v>tkm</v>
          </cell>
        </row>
        <row r="978">
          <cell r="B978" t="str">
            <v>Sinalização</v>
          </cell>
        </row>
        <row r="979">
          <cell r="A979" t="str">
            <v>4 S 03 300 01</v>
          </cell>
          <cell r="B979" t="str">
            <v>Confecção e lanç. de concreto magro em betoneira</v>
          </cell>
          <cell r="E979" t="str">
            <v>m3</v>
          </cell>
        </row>
        <row r="980">
          <cell r="A980" t="str">
            <v>4 S 03 323 01</v>
          </cell>
          <cell r="B980" t="str">
            <v>Conc.estr.fck=22 MPa contr.raz.uso ger.conf.e lanç</v>
          </cell>
          <cell r="E980" t="str">
            <v>m3</v>
          </cell>
        </row>
        <row r="981">
          <cell r="A981" t="str">
            <v>4 S 03 353 00</v>
          </cell>
          <cell r="B981" t="str">
            <v>Fornecimento, preparo colocação aço CA-50</v>
          </cell>
          <cell r="E981" t="str">
            <v>kg</v>
          </cell>
        </row>
        <row r="982">
          <cell r="A982" t="str">
            <v>4 S 03 370 00</v>
          </cell>
          <cell r="B982" t="str">
            <v>Forma comum de madeira</v>
          </cell>
          <cell r="E982" t="str">
            <v>m2</v>
          </cell>
        </row>
        <row r="983">
          <cell r="A983" t="str">
            <v>4 S 06 000 01</v>
          </cell>
          <cell r="B983" t="str">
            <v>Defensa maleável simples (forn./ impl.)</v>
          </cell>
          <cell r="E983" t="str">
            <v>m</v>
          </cell>
        </row>
        <row r="984">
          <cell r="A984" t="str">
            <v>4 S 06 000 02</v>
          </cell>
          <cell r="B984" t="str">
            <v>Ancoragem de defensa maleável simples (forn/ impl)</v>
          </cell>
          <cell r="E984" t="str">
            <v>m</v>
          </cell>
        </row>
        <row r="985">
          <cell r="A985" t="str">
            <v>4 S 06 000 11</v>
          </cell>
          <cell r="B985" t="str">
            <v>Defensa maleável dupla (forn./ impl.)</v>
          </cell>
          <cell r="E985" t="str">
            <v>m</v>
          </cell>
        </row>
        <row r="986">
          <cell r="A986" t="str">
            <v>4 S 06 000 12</v>
          </cell>
          <cell r="B986" t="str">
            <v>Ancoragem de defensa maleável dupla (forn./ impl.)</v>
          </cell>
          <cell r="E986" t="str">
            <v>m</v>
          </cell>
        </row>
        <row r="987">
          <cell r="A987" t="str">
            <v>4 S 06 010 01</v>
          </cell>
          <cell r="B987" t="str">
            <v>Defensa semi-maleável simples (forn./ impl.)</v>
          </cell>
          <cell r="E987" t="str">
            <v>m</v>
          </cell>
        </row>
        <row r="988">
          <cell r="A988" t="str">
            <v>4 S 06 010 02</v>
          </cell>
          <cell r="B988" t="str">
            <v>Ancoragem defensa semi-maleável simples (forn/imp)</v>
          </cell>
          <cell r="E988" t="str">
            <v>m</v>
          </cell>
        </row>
        <row r="989">
          <cell r="A989" t="str">
            <v>4 S 06 010 11</v>
          </cell>
          <cell r="B989" t="str">
            <v>Defensa semi-maleável dupla (forn./ impl.)</v>
          </cell>
          <cell r="E989" t="str">
            <v>m</v>
          </cell>
        </row>
        <row r="990">
          <cell r="A990" t="str">
            <v>4 S 06 010 12</v>
          </cell>
          <cell r="B990" t="str">
            <v>Ancoragem defensa semi-maleável dupla (forn/ impl)</v>
          </cell>
          <cell r="E990" t="str">
            <v>m</v>
          </cell>
        </row>
        <row r="991">
          <cell r="A991" t="str">
            <v>4 S 06 030 11</v>
          </cell>
          <cell r="B991" t="str">
            <v>Barreira de segurança dupla DNER PRO 176/86</v>
          </cell>
          <cell r="E991" t="str">
            <v>m</v>
          </cell>
        </row>
        <row r="992">
          <cell r="A992" t="str">
            <v>4 S 06 100 11</v>
          </cell>
          <cell r="B992" t="str">
            <v>Pintura de faixa - tinta durabilidade - 1 ano</v>
          </cell>
          <cell r="E992" t="str">
            <v>m2</v>
          </cell>
        </row>
        <row r="993">
          <cell r="A993" t="str">
            <v>4 S 06 100 12</v>
          </cell>
          <cell r="B993" t="str">
            <v>Pint. setas e zebrado - tinta durabilidade - 1 ano</v>
          </cell>
          <cell r="E993" t="str">
            <v>m2</v>
          </cell>
        </row>
        <row r="994">
          <cell r="A994" t="str">
            <v>4 S 06 100 21</v>
          </cell>
          <cell r="B994" t="str">
            <v>Pintura faixa - tinta durabilidade - 2 anos</v>
          </cell>
          <cell r="E994" t="str">
            <v>m2</v>
          </cell>
        </row>
        <row r="995">
          <cell r="A995" t="str">
            <v>4 S 06 100 22</v>
          </cell>
          <cell r="B995" t="str">
            <v>Pintura setas e zebrado - 2 anos</v>
          </cell>
          <cell r="E995" t="str">
            <v>m2</v>
          </cell>
        </row>
        <row r="996">
          <cell r="A996" t="str">
            <v>4 S 06 110 01</v>
          </cell>
          <cell r="B996" t="str">
            <v>Pintura faixa c/termoplástico-3 anos (p/ aspersão)</v>
          </cell>
          <cell r="E996" t="str">
            <v>m2</v>
          </cell>
        </row>
        <row r="997">
          <cell r="A997" t="str">
            <v>4 S 06 110 02</v>
          </cell>
          <cell r="B997" t="str">
            <v>Pintura setas e zebrado term.-3 anos (p/ aspersão)</v>
          </cell>
          <cell r="E997" t="str">
            <v>m2</v>
          </cell>
        </row>
        <row r="998">
          <cell r="A998" t="str">
            <v>4 S 06 110 03</v>
          </cell>
          <cell r="B998" t="str">
            <v>Pintura setas e zebrado term.-5 anos (p/ extrusão)</v>
          </cell>
          <cell r="E998" t="str">
            <v>m2</v>
          </cell>
        </row>
        <row r="999">
          <cell r="A999" t="str">
            <v>4 S 06 120 01</v>
          </cell>
          <cell r="B999" t="str">
            <v>Forn. e colocação de tacha reflet. monodirecional</v>
          </cell>
          <cell r="E999" t="str">
            <v>und</v>
          </cell>
        </row>
        <row r="1000">
          <cell r="A1000" t="str">
            <v>4 S 06 120 11</v>
          </cell>
          <cell r="B1000" t="str">
            <v>Forn. e colocação de tachão reflet. monodirecional</v>
          </cell>
          <cell r="E1000" t="str">
            <v>und</v>
          </cell>
        </row>
        <row r="1001">
          <cell r="A1001" t="str">
            <v>4 S 06 121 01</v>
          </cell>
          <cell r="B1001" t="str">
            <v>Forn. e colocação de tacha reflet. bidirecional</v>
          </cell>
          <cell r="E1001" t="str">
            <v>und</v>
          </cell>
        </row>
        <row r="1002">
          <cell r="A1002" t="str">
            <v>4 S 06 121 11</v>
          </cell>
          <cell r="B1002" t="str">
            <v>Forn. e colocação de tachão reflet. bidirecional</v>
          </cell>
          <cell r="E1002" t="str">
            <v>und</v>
          </cell>
        </row>
        <row r="1003">
          <cell r="A1003" t="str">
            <v>4 S 06 200 01</v>
          </cell>
          <cell r="B1003" t="str">
            <v>Forn. e implantação placa sinaliz. semi-refletiva</v>
          </cell>
          <cell r="E1003" t="str">
            <v>m2</v>
          </cell>
        </row>
        <row r="1004">
          <cell r="A1004" t="str">
            <v>4 S 06 200 02</v>
          </cell>
          <cell r="B1004" t="str">
            <v>Forn. e implantação placa sinaliz. tot.refletiva</v>
          </cell>
          <cell r="E1004" t="str">
            <v>m2</v>
          </cell>
        </row>
        <row r="1005">
          <cell r="A1005" t="str">
            <v>4 S 06 200 91</v>
          </cell>
          <cell r="B1005" t="str">
            <v>Remoção de placa de sinalização</v>
          </cell>
          <cell r="E1005" t="str">
            <v>m2</v>
          </cell>
        </row>
        <row r="1006">
          <cell r="A1006" t="str">
            <v>4 S 06 200 92</v>
          </cell>
          <cell r="B1006" t="str">
            <v>Recuperação de chapa p/placa de sinalização</v>
          </cell>
          <cell r="E1006" t="str">
            <v>m2</v>
          </cell>
        </row>
        <row r="1007">
          <cell r="A1007" t="str">
            <v>4 S 06 202 01</v>
          </cell>
          <cell r="B1007" t="str">
            <v>Confecção de placa sinalização semi-refletiva</v>
          </cell>
          <cell r="E1007" t="str">
            <v>m2</v>
          </cell>
        </row>
        <row r="1008">
          <cell r="A1008" t="str">
            <v>4 S 06 202 11</v>
          </cell>
          <cell r="B1008" t="str">
            <v>Confecção placa sinalização tot.refletiva</v>
          </cell>
          <cell r="E1008" t="str">
            <v>m2</v>
          </cell>
        </row>
        <row r="1009">
          <cell r="A1009" t="str">
            <v>4 S 06 202 21</v>
          </cell>
          <cell r="B1009" t="str">
            <v>Conf.placa sinal.semi-refletiva chapa recuperada</v>
          </cell>
          <cell r="E1009" t="str">
            <v>m2</v>
          </cell>
        </row>
        <row r="1010">
          <cell r="A1010" t="str">
            <v>4 S 06 202 31</v>
          </cell>
          <cell r="B1010" t="str">
            <v>Conf.placa sinal.tot.refletiva - chapa recuperada</v>
          </cell>
          <cell r="E1010" t="str">
            <v>m2</v>
          </cell>
        </row>
        <row r="1011">
          <cell r="A1011" t="str">
            <v>4 S 06 203 01</v>
          </cell>
          <cell r="B1011" t="str">
            <v>Confecção suporte e travessa p/placa sinaliz.</v>
          </cell>
          <cell r="E1011" t="str">
            <v>und</v>
          </cell>
        </row>
        <row r="1012">
          <cell r="A1012" t="str">
            <v>4 S 06 230 01</v>
          </cell>
          <cell r="B1012" t="str">
            <v>Forn. e implantação de balizador de concreto</v>
          </cell>
          <cell r="E1012" t="str">
            <v>und</v>
          </cell>
        </row>
        <row r="1013">
          <cell r="A1013" t="str">
            <v>4 S 09 002 00</v>
          </cell>
          <cell r="B1013" t="str">
            <v>Transporte local c/ basc. 5 m3 rodov. pav.</v>
          </cell>
          <cell r="E1013" t="str">
            <v>tkm</v>
          </cell>
        </row>
        <row r="1014">
          <cell r="A1014" t="str">
            <v>4 S 09 002 41</v>
          </cell>
          <cell r="B1014" t="str">
            <v>Transporte local c/ carroceria 4t rodov. pav.</v>
          </cell>
          <cell r="E1014" t="str">
            <v>tkm</v>
          </cell>
        </row>
        <row r="1015">
          <cell r="A1015" t="str">
            <v>4 S 09 202 70</v>
          </cell>
          <cell r="B1015" t="str">
            <v>Transp. local de água c/ cam. tanque rodov. pav.</v>
          </cell>
          <cell r="E1015" t="str">
            <v>tkm</v>
          </cell>
        </row>
        <row r="1016">
          <cell r="B1016" t="str">
            <v>Restauração</v>
          </cell>
        </row>
        <row r="1017">
          <cell r="A1017" t="str">
            <v>5 S 01 000 00</v>
          </cell>
          <cell r="B1017" t="str">
            <v>Desm. dest. e limp. áreas c/ arv. diam. até 0,15m</v>
          </cell>
          <cell r="E1017" t="str">
            <v>m2</v>
          </cell>
        </row>
        <row r="1018">
          <cell r="A1018" t="str">
            <v>5 S 01 010 00</v>
          </cell>
          <cell r="B1018" t="str">
            <v>Destocamento de árvores c/ diâm. 0,15 a 030m</v>
          </cell>
          <cell r="E1018" t="str">
            <v>und</v>
          </cell>
        </row>
        <row r="1019">
          <cell r="A1019" t="str">
            <v>5 S 01 011 00</v>
          </cell>
          <cell r="B1019" t="str">
            <v>Destocamento de árvores c/ diâm. &gt; 0,30m</v>
          </cell>
          <cell r="E1019" t="str">
            <v>und</v>
          </cell>
        </row>
        <row r="1020">
          <cell r="A1020" t="str">
            <v>5 S 01 100 01</v>
          </cell>
          <cell r="B1020" t="str">
            <v>Esc. carga transp. mat 1a cat DMT 50m</v>
          </cell>
          <cell r="E1020" t="str">
            <v>m3</v>
          </cell>
        </row>
        <row r="1021">
          <cell r="A1021" t="str">
            <v>5 S 01 100 09</v>
          </cell>
          <cell r="B1021" t="str">
            <v>Esc. carga tr. mat 1a c. DMT 50 a 200m c/carreg</v>
          </cell>
          <cell r="E1021" t="str">
            <v>m3</v>
          </cell>
        </row>
        <row r="1022">
          <cell r="A1022" t="str">
            <v>5 S 01 100 10</v>
          </cell>
          <cell r="B1022" t="str">
            <v>Esc. carga tr. mat 1a c. DMT 200 a 400m c/carreg</v>
          </cell>
          <cell r="E1022" t="str">
            <v>m3</v>
          </cell>
        </row>
        <row r="1023">
          <cell r="A1023" t="str">
            <v>5 S 01 100 11</v>
          </cell>
          <cell r="B1023" t="str">
            <v>Esc. carga tr. mat 1a c. DMT 400 a 600m c/carreg</v>
          </cell>
          <cell r="E1023" t="str">
            <v>m3</v>
          </cell>
        </row>
        <row r="1024">
          <cell r="A1024" t="str">
            <v>5 S 01 100 12</v>
          </cell>
          <cell r="B1024" t="str">
            <v>Esc. carga tr. mat 1a c. DMT 600 a 800m c/carreg</v>
          </cell>
          <cell r="E1024" t="str">
            <v>m3</v>
          </cell>
        </row>
        <row r="1025">
          <cell r="A1025" t="str">
            <v>5 S 01 100 13</v>
          </cell>
          <cell r="B1025" t="str">
            <v>Esc. carga tr. mat 1a c. DMT 800 a 1000m c/carreg</v>
          </cell>
          <cell r="E1025" t="str">
            <v>m3</v>
          </cell>
        </row>
        <row r="1026">
          <cell r="A1026" t="str">
            <v>5 S 01 100 14</v>
          </cell>
          <cell r="B1026" t="str">
            <v>Esc. carga tr. mat 1a c. DMT 1000 a 1200m c/carreg</v>
          </cell>
          <cell r="E1026" t="str">
            <v>m3</v>
          </cell>
        </row>
        <row r="1027">
          <cell r="A1027" t="str">
            <v>5 S 01 100 15</v>
          </cell>
          <cell r="B1027" t="str">
            <v>Esc. carga tr. mat 1a c. DMT 1200 a 1400m c/carreg</v>
          </cell>
          <cell r="E1027" t="str">
            <v>m3</v>
          </cell>
        </row>
        <row r="1028">
          <cell r="A1028" t="str">
            <v>5 S 01 100 16</v>
          </cell>
          <cell r="B1028" t="str">
            <v>Esc. carga tr. mat 1a c. DMT 1400 a 1600m c/carreg</v>
          </cell>
          <cell r="E1028" t="str">
            <v>m3</v>
          </cell>
        </row>
        <row r="1029">
          <cell r="A1029" t="str">
            <v>5 S 01 100 17</v>
          </cell>
          <cell r="B1029" t="str">
            <v>Esc. carga tr. mat 1a c. DMT 1600 a 1800m c/carreg</v>
          </cell>
          <cell r="E1029" t="str">
            <v>m3</v>
          </cell>
        </row>
        <row r="1030">
          <cell r="A1030" t="str">
            <v>5 S 01 100 18</v>
          </cell>
          <cell r="B1030" t="str">
            <v>Esc. carga tr. mat 1a c. DMT 1800 a 2000m c/carreg</v>
          </cell>
          <cell r="E1030" t="str">
            <v>m3</v>
          </cell>
        </row>
        <row r="1031">
          <cell r="A1031" t="str">
            <v>5 S 01 100 19</v>
          </cell>
          <cell r="B1031" t="str">
            <v>Esc. carga tr. mat 1a c. DMT 2000 a 3000m c/carreg</v>
          </cell>
          <cell r="E1031" t="str">
            <v>m3</v>
          </cell>
        </row>
        <row r="1032">
          <cell r="A1032" t="str">
            <v>5 S 01 100 20</v>
          </cell>
          <cell r="B1032" t="str">
            <v>Esc. carga tr. mat 1a c. DMT 3000 a 5000m c/carreg</v>
          </cell>
          <cell r="E1032" t="str">
            <v>m3</v>
          </cell>
        </row>
        <row r="1033">
          <cell r="A1033" t="str">
            <v>5 S 01 100 22</v>
          </cell>
          <cell r="B1033" t="str">
            <v>Esc. carga transp. mat 1a cat DMT 50 a 200m c/e</v>
          </cell>
          <cell r="E1033" t="str">
            <v>m3</v>
          </cell>
        </row>
        <row r="1034">
          <cell r="A1034" t="str">
            <v>5 S 01 100 23</v>
          </cell>
          <cell r="B1034" t="str">
            <v>Esc. carga transp. mat 1a cat DMT 200 a 400m c/e</v>
          </cell>
          <cell r="E1034" t="str">
            <v>m3</v>
          </cell>
        </row>
        <row r="1035">
          <cell r="A1035" t="str">
            <v>5 S 01 100 24</v>
          </cell>
          <cell r="B1035" t="str">
            <v>Esc. carga transp. mat 1a cat DMT 400 a 600m c/e</v>
          </cell>
          <cell r="E1035" t="str">
            <v>m3</v>
          </cell>
        </row>
        <row r="1036">
          <cell r="A1036" t="str">
            <v>5 S 01 100 25</v>
          </cell>
          <cell r="B1036" t="str">
            <v>Esc. carga transp. mat 1a cat DMT 600 a 800m c/e</v>
          </cell>
          <cell r="E1036" t="str">
            <v>m3</v>
          </cell>
        </row>
        <row r="1037">
          <cell r="A1037" t="str">
            <v>5 S 01 100 26</v>
          </cell>
          <cell r="B1037" t="str">
            <v>Esc. carga transp. mat 1a cat DMT 800 a 1000m c/e</v>
          </cell>
          <cell r="E1037" t="str">
            <v>m3</v>
          </cell>
        </row>
        <row r="1038">
          <cell r="A1038" t="str">
            <v>5 S 01 100 27</v>
          </cell>
          <cell r="B1038" t="str">
            <v>Esc. carga transp. mat 1a cat DMT 1000 a 1200m c/e</v>
          </cell>
          <cell r="E1038" t="str">
            <v>m3</v>
          </cell>
        </row>
        <row r="1039">
          <cell r="A1039" t="str">
            <v>5 S 01 100 28</v>
          </cell>
          <cell r="B1039" t="str">
            <v>Esc. carga transp. mat 1a cat DMT 1200 a 1400m c/e</v>
          </cell>
          <cell r="E1039" t="str">
            <v>m3</v>
          </cell>
        </row>
        <row r="1040">
          <cell r="A1040" t="str">
            <v>5 S 01 100 29</v>
          </cell>
          <cell r="B1040" t="str">
            <v>Esc. carga transp. mat 1a cat DMT 1400 a 1600m c/e</v>
          </cell>
          <cell r="E1040" t="str">
            <v>m3</v>
          </cell>
        </row>
        <row r="1041">
          <cell r="A1041" t="str">
            <v>5 S 01 100 30</v>
          </cell>
          <cell r="B1041" t="str">
            <v>Esc. carga transp .mat 1a cat DMT 1600 a 1800m c/e</v>
          </cell>
          <cell r="E1041" t="str">
            <v>m3</v>
          </cell>
        </row>
        <row r="1042">
          <cell r="A1042" t="str">
            <v>5 S 01 100 31</v>
          </cell>
          <cell r="B1042" t="str">
            <v>Esc. carga transp. mat 1a cat DMT 1800 a 2000m c/e</v>
          </cell>
          <cell r="E1042" t="str">
            <v>m3</v>
          </cell>
        </row>
        <row r="1043">
          <cell r="A1043" t="str">
            <v>5 S 01 100 32</v>
          </cell>
          <cell r="B1043" t="str">
            <v>Esc. carga transp. mat 1a cat DMT 2000 a 3000m c/e</v>
          </cell>
          <cell r="E1043" t="str">
            <v>m3</v>
          </cell>
        </row>
        <row r="1044">
          <cell r="A1044" t="str">
            <v>5 S 01 100 33</v>
          </cell>
          <cell r="B1044" t="str">
            <v>Esc. carga transp. mat 1a cat DMT 3000 a 5000m c/e</v>
          </cell>
          <cell r="E1044" t="str">
            <v>m3</v>
          </cell>
        </row>
        <row r="1045">
          <cell r="A1045" t="str">
            <v>5 S 01 101 01</v>
          </cell>
          <cell r="B1045" t="str">
            <v>Esc. carga transp. mat 2a cat DMT 50m</v>
          </cell>
          <cell r="E1045" t="str">
            <v>m3</v>
          </cell>
        </row>
        <row r="1046">
          <cell r="A1046" t="str">
            <v>5 S 01 101 09</v>
          </cell>
          <cell r="B1046" t="str">
            <v>Esc. carga tr. mat 2a c. DMT 50 a 200m c/carreg</v>
          </cell>
          <cell r="E1046" t="str">
            <v>m3</v>
          </cell>
        </row>
        <row r="1047">
          <cell r="A1047" t="str">
            <v>5 S 01 101 10</v>
          </cell>
          <cell r="B1047" t="str">
            <v>Esc. carga tr. mat 2a c. DMT 200 a 400m c/carreg</v>
          </cell>
          <cell r="E1047" t="str">
            <v>m3</v>
          </cell>
        </row>
        <row r="1048">
          <cell r="A1048" t="str">
            <v>5 S 01 101 11</v>
          </cell>
          <cell r="B1048" t="str">
            <v>Esc. carga tr. mat 2a c. DMT 400 a 600m c/carreg</v>
          </cell>
          <cell r="E1048" t="str">
            <v>m3</v>
          </cell>
        </row>
        <row r="1049">
          <cell r="A1049" t="str">
            <v>5 S 01 101 12</v>
          </cell>
          <cell r="B1049" t="str">
            <v>Esc. carga tr. mat 2a c. DMT 600 a 800m c/carreg</v>
          </cell>
          <cell r="E1049" t="str">
            <v>m3</v>
          </cell>
        </row>
        <row r="1050">
          <cell r="A1050" t="str">
            <v>5 S 01 101 13</v>
          </cell>
          <cell r="B1050" t="str">
            <v>Esc. carga tr. mat 2a c. DMT 800 a 1000m c/carreg</v>
          </cell>
          <cell r="E1050" t="str">
            <v>m3</v>
          </cell>
        </row>
        <row r="1051">
          <cell r="A1051" t="str">
            <v>5 S 01 101 14</v>
          </cell>
          <cell r="B1051" t="str">
            <v>Esc. carga tr. mat 2a c. DMT 1000 a 1200m c/carreg</v>
          </cell>
          <cell r="E1051" t="str">
            <v>m3</v>
          </cell>
        </row>
        <row r="1052">
          <cell r="A1052" t="str">
            <v>5 S 01 101 15</v>
          </cell>
          <cell r="B1052" t="str">
            <v>Esc. carga tr. mat 2a c. DMT 1200 a 1400m c/carreg</v>
          </cell>
          <cell r="E1052" t="str">
            <v>m3</v>
          </cell>
        </row>
        <row r="1053">
          <cell r="A1053" t="str">
            <v>5 S 01 101 16</v>
          </cell>
          <cell r="B1053" t="str">
            <v>Esc. carga tr. mat 2a c. DMT 1400 a 1600m c/carreg</v>
          </cell>
          <cell r="E1053" t="str">
            <v>m3</v>
          </cell>
        </row>
        <row r="1054">
          <cell r="A1054" t="str">
            <v>5 S 01 101 17</v>
          </cell>
          <cell r="B1054" t="str">
            <v>Esc. carga tr. mat 2a c. DMT 1600 a 1800m c/carreg</v>
          </cell>
          <cell r="E1054" t="str">
            <v>m3</v>
          </cell>
        </row>
        <row r="1055">
          <cell r="A1055" t="str">
            <v>5 S 01 101 18</v>
          </cell>
          <cell r="B1055" t="str">
            <v>Esc. carga tr. mat 2a c. DMT 1800 a 2000m c/carreg</v>
          </cell>
          <cell r="E1055" t="str">
            <v>m3</v>
          </cell>
        </row>
        <row r="1056">
          <cell r="A1056" t="str">
            <v>5 S 01 101 19</v>
          </cell>
          <cell r="B1056" t="str">
            <v>Esc. carga tr. mat 2a c. DMT 2000 a 3000m c/carreg</v>
          </cell>
          <cell r="E1056" t="str">
            <v>m3</v>
          </cell>
        </row>
        <row r="1057">
          <cell r="A1057" t="str">
            <v>5 S 01 101 20</v>
          </cell>
          <cell r="B1057" t="str">
            <v>Esc. carga tr. mat 2a c. DMT 3000 a 5000m c/carreg</v>
          </cell>
          <cell r="E1057" t="str">
            <v>m3</v>
          </cell>
        </row>
        <row r="1058">
          <cell r="A1058" t="str">
            <v>5 S 01 101 22</v>
          </cell>
          <cell r="B1058" t="str">
            <v>Esc. carga transp. mat 2a cat DMT 50 a 200m c/e</v>
          </cell>
          <cell r="E1058" t="str">
            <v>m3</v>
          </cell>
        </row>
        <row r="1059">
          <cell r="A1059" t="str">
            <v>5 S 01 101 23</v>
          </cell>
          <cell r="B1059" t="str">
            <v>Esc. carga transp. mat 2a cat DMT 200 a 400m c/e</v>
          </cell>
          <cell r="E1059" t="str">
            <v>m3</v>
          </cell>
        </row>
        <row r="1060">
          <cell r="A1060" t="str">
            <v>5 S 01 101 24</v>
          </cell>
          <cell r="B1060" t="str">
            <v>Esc. carga transp. mat 2a cat DMT 400 a 600m c/e</v>
          </cell>
          <cell r="E1060" t="str">
            <v>m3</v>
          </cell>
        </row>
        <row r="1061">
          <cell r="A1061" t="str">
            <v>5 S 01 101 25</v>
          </cell>
          <cell r="B1061" t="str">
            <v>Esc. carga transp. mat 2a cat DMT 600 a 800m c/e</v>
          </cell>
          <cell r="E1061" t="str">
            <v>m3</v>
          </cell>
        </row>
        <row r="1062">
          <cell r="A1062" t="str">
            <v>5 S 01 101 26</v>
          </cell>
          <cell r="B1062" t="str">
            <v>Esc. carga transp. mat 2a cat DMT 800 a 1000m c/e</v>
          </cell>
          <cell r="E1062" t="str">
            <v>m3</v>
          </cell>
        </row>
        <row r="1063">
          <cell r="A1063" t="str">
            <v>5 S 01 101 27</v>
          </cell>
          <cell r="B1063" t="str">
            <v>Esc. carga transp. mat 2a cat DMT 1000 a 1200m c/e</v>
          </cell>
          <cell r="E1063" t="str">
            <v>m3</v>
          </cell>
        </row>
        <row r="1064">
          <cell r="A1064" t="str">
            <v>5 S 01 101 28</v>
          </cell>
          <cell r="B1064" t="str">
            <v>Esc. carga transp. mat 2a cat DMT 1200 a 1400m c/e</v>
          </cell>
          <cell r="E1064" t="str">
            <v>m3</v>
          </cell>
        </row>
        <row r="1065">
          <cell r="A1065" t="str">
            <v>5 S 01 101 29</v>
          </cell>
          <cell r="B1065" t="str">
            <v>Esc. carga transp. mat 2a cat DMT 1400 a 1600m c/e</v>
          </cell>
          <cell r="E1065" t="str">
            <v>m3</v>
          </cell>
        </row>
        <row r="1066">
          <cell r="A1066" t="str">
            <v>5 S 01 101 30</v>
          </cell>
          <cell r="B1066" t="str">
            <v>Esc. carga transp. mat 2a cat DMT 1600 a 1800m c/e</v>
          </cell>
          <cell r="E1066" t="str">
            <v>m3</v>
          </cell>
        </row>
        <row r="1067">
          <cell r="A1067" t="str">
            <v>5 S 01 101 31</v>
          </cell>
          <cell r="B1067" t="str">
            <v>Esc. carga transp. mat 2a cat DMT 1800 a 2000m c/e</v>
          </cell>
          <cell r="E1067" t="str">
            <v>m3</v>
          </cell>
        </row>
        <row r="1068">
          <cell r="A1068" t="str">
            <v>5 S 01 101 32</v>
          </cell>
          <cell r="B1068" t="str">
            <v>Esc. carga transp. mat 2a cat DMT 2000 a 3000m c/e</v>
          </cell>
          <cell r="E1068" t="str">
            <v>m3</v>
          </cell>
        </row>
        <row r="1069">
          <cell r="A1069" t="str">
            <v>5 S 01 101 33</v>
          </cell>
          <cell r="B1069" t="str">
            <v>Esc. carga transp. mat 2a cat DMT 3000 a 5000m c/e</v>
          </cell>
          <cell r="E1069" t="str">
            <v>m3</v>
          </cell>
        </row>
        <row r="1070">
          <cell r="A1070" t="str">
            <v>5 S 01 102 01</v>
          </cell>
          <cell r="B1070" t="str">
            <v>Esc. carga transp. mat 3a cat DMT até 50m</v>
          </cell>
          <cell r="E1070" t="str">
            <v>m3</v>
          </cell>
        </row>
        <row r="1071">
          <cell r="A1071" t="str">
            <v>5 S 01 102 02</v>
          </cell>
          <cell r="B1071" t="str">
            <v>Esc. carga transp. mat 3a cat DMT 50 a 200m</v>
          </cell>
          <cell r="E1071" t="str">
            <v>m3</v>
          </cell>
        </row>
        <row r="1072">
          <cell r="A1072" t="str">
            <v>5 S 01 102 03</v>
          </cell>
          <cell r="B1072" t="str">
            <v>Esc. carga transp. mat 3a cat DMT 200 a 400m</v>
          </cell>
          <cell r="E1072" t="str">
            <v>m3</v>
          </cell>
        </row>
        <row r="1073">
          <cell r="A1073" t="str">
            <v>5 S 01 102 04</v>
          </cell>
          <cell r="B1073" t="str">
            <v>Esc. carga transp. mat 3a cat DMT 400 a 600m</v>
          </cell>
          <cell r="E1073" t="str">
            <v>m3</v>
          </cell>
        </row>
        <row r="1074">
          <cell r="A1074" t="str">
            <v>5 S 01 102 05</v>
          </cell>
          <cell r="B1074" t="str">
            <v>Esc. carga transp. mat 3a cat DMT 600 a 800m</v>
          </cell>
          <cell r="E1074" t="str">
            <v>m3</v>
          </cell>
        </row>
        <row r="1075">
          <cell r="A1075" t="str">
            <v>5 S 01 102 06</v>
          </cell>
          <cell r="B1075" t="str">
            <v>Esc. carga transp. mat 3a cat DMT 800 a 1000m</v>
          </cell>
          <cell r="E1075" t="str">
            <v>m3</v>
          </cell>
        </row>
        <row r="1076">
          <cell r="A1076" t="str">
            <v>5 S 01 102 07</v>
          </cell>
          <cell r="B1076" t="str">
            <v>Esc. carga transp. mat 3a cat DMT 1000 a 1200m</v>
          </cell>
          <cell r="E1076" t="str">
            <v>m3</v>
          </cell>
        </row>
        <row r="1077">
          <cell r="A1077" t="str">
            <v>5 S 01 510 00</v>
          </cell>
          <cell r="B1077" t="str">
            <v>Compactação de aterros a 95% proctor normal</v>
          </cell>
          <cell r="E1077" t="str">
            <v>m3</v>
          </cell>
        </row>
        <row r="1078">
          <cell r="A1078" t="str">
            <v>5 S 01 511 00</v>
          </cell>
          <cell r="B1078" t="str">
            <v>Compactação de aterros a 100% proctor normal</v>
          </cell>
          <cell r="E1078" t="str">
            <v>m3</v>
          </cell>
        </row>
        <row r="1079">
          <cell r="A1079" t="str">
            <v>5 S 01 513 01</v>
          </cell>
          <cell r="B1079" t="str">
            <v>Compactação de material de "bota-fora"</v>
          </cell>
          <cell r="E1079" t="str">
            <v>m3</v>
          </cell>
        </row>
        <row r="1080">
          <cell r="A1080" t="str">
            <v>5 S 02 100 00</v>
          </cell>
          <cell r="B1080" t="str">
            <v>Reforço do subleito</v>
          </cell>
          <cell r="E1080" t="str">
            <v>m3</v>
          </cell>
        </row>
        <row r="1081">
          <cell r="A1081" t="str">
            <v>5 S 02 110 00</v>
          </cell>
          <cell r="B1081" t="str">
            <v>Regularização do subleito</v>
          </cell>
          <cell r="E1081" t="str">
            <v>m2</v>
          </cell>
        </row>
        <row r="1082">
          <cell r="A1082" t="str">
            <v>5 S 02 110 01</v>
          </cell>
          <cell r="B1082" t="str">
            <v>Regul. subleito c/ fresa. corte contr. aut. greide</v>
          </cell>
          <cell r="E1082" t="str">
            <v>m2</v>
          </cell>
        </row>
        <row r="1083">
          <cell r="A1083" t="str">
            <v>5 S 02 200 00</v>
          </cell>
          <cell r="B1083" t="str">
            <v>Sub-base solo estabilizado granul. s/ mistura</v>
          </cell>
          <cell r="E1083" t="str">
            <v>m3</v>
          </cell>
        </row>
        <row r="1084">
          <cell r="A1084" t="str">
            <v>5 S 02 200 01</v>
          </cell>
          <cell r="B1084" t="str">
            <v>Base solo estabilizado granul. s/ mistura</v>
          </cell>
          <cell r="E1084" t="str">
            <v>m3</v>
          </cell>
        </row>
        <row r="1085">
          <cell r="A1085" t="str">
            <v>5 S 02 201 00</v>
          </cell>
          <cell r="B1085" t="str">
            <v>Recomposição camada de base s/ adição de material</v>
          </cell>
          <cell r="E1085" t="str">
            <v>m2</v>
          </cell>
        </row>
        <row r="1086">
          <cell r="A1086" t="str">
            <v>5 S 02 210 00</v>
          </cell>
          <cell r="B1086" t="str">
            <v>Sub-base estabiliz. granul. c/ mist. solo na pista</v>
          </cell>
          <cell r="E1086" t="str">
            <v>m3</v>
          </cell>
        </row>
        <row r="1087">
          <cell r="A1087" t="str">
            <v>5 S 02 210 01</v>
          </cell>
          <cell r="B1087" t="str">
            <v>Sub-base estab. granul.c/mist. solo-areia na pista</v>
          </cell>
          <cell r="E1087" t="str">
            <v>m3</v>
          </cell>
        </row>
        <row r="1088">
          <cell r="A1088" t="str">
            <v>5 S 02 210 02</v>
          </cell>
          <cell r="B1088" t="str">
            <v>Base estabiliz.granul.c/ mist. solo areia na pista</v>
          </cell>
          <cell r="E1088" t="str">
            <v>m3</v>
          </cell>
        </row>
        <row r="1089">
          <cell r="A1089" t="str">
            <v>5 S 02 220 00</v>
          </cell>
          <cell r="B1089" t="str">
            <v>Base estabilizada granul. c/ mistura solo-brita</v>
          </cell>
          <cell r="E1089" t="str">
            <v>m3</v>
          </cell>
        </row>
        <row r="1090">
          <cell r="A1090" t="str">
            <v>5 S 02 230 00</v>
          </cell>
          <cell r="B1090" t="str">
            <v>Base de brita graduada</v>
          </cell>
          <cell r="E1090" t="str">
            <v>m3</v>
          </cell>
        </row>
        <row r="1091">
          <cell r="A1091" t="str">
            <v>5 S 02 230 01</v>
          </cell>
          <cell r="B1091" t="str">
            <v>Base brita grad.c/distr.agreg. contr. autom.greide</v>
          </cell>
          <cell r="E1091" t="str">
            <v>m3</v>
          </cell>
        </row>
        <row r="1092">
          <cell r="A1092" t="str">
            <v>5 S 02 231 00</v>
          </cell>
          <cell r="B1092" t="str">
            <v>Base de macadame hidraúlico</v>
          </cell>
          <cell r="E1092" t="str">
            <v>m3</v>
          </cell>
        </row>
        <row r="1093">
          <cell r="A1093" t="str">
            <v>5 S 02 240 11</v>
          </cell>
          <cell r="B1093" t="str">
            <v>Recomposição camada de base c/ adição de cimento</v>
          </cell>
          <cell r="E1093" t="str">
            <v>m3</v>
          </cell>
        </row>
        <row r="1094">
          <cell r="A1094" t="str">
            <v>5 S 02 241 01</v>
          </cell>
          <cell r="B1094" t="str">
            <v>Base de solo cimento com mistura em usina</v>
          </cell>
          <cell r="E1094" t="str">
            <v>m3</v>
          </cell>
        </row>
        <row r="1095">
          <cell r="A1095" t="str">
            <v>5 S 02 243 01</v>
          </cell>
          <cell r="B1095" t="str">
            <v>Sub-base solo melhorado c/cimento c/mist. em usina</v>
          </cell>
          <cell r="E1095" t="str">
            <v>m3</v>
          </cell>
        </row>
        <row r="1096">
          <cell r="A1096" t="str">
            <v>5 S 02 249 11</v>
          </cell>
          <cell r="B1096" t="str">
            <v>Recomp. base c/ demol. do rev. e incorp. à base</v>
          </cell>
          <cell r="E1096" t="str">
            <v>m3</v>
          </cell>
        </row>
        <row r="1097">
          <cell r="A1097" t="str">
            <v>5 S 02 300 00</v>
          </cell>
          <cell r="B1097" t="str">
            <v>Imprimação</v>
          </cell>
          <cell r="E1097" t="str">
            <v>m2</v>
          </cell>
        </row>
        <row r="1098">
          <cell r="A1098" t="str">
            <v>5 S 02 400 00</v>
          </cell>
          <cell r="B1098" t="str">
            <v>Pintura de ligação</v>
          </cell>
          <cell r="E1098" t="str">
            <v>m2</v>
          </cell>
        </row>
        <row r="1099">
          <cell r="A1099" t="str">
            <v>5 S 02 500 00</v>
          </cell>
          <cell r="B1099" t="str">
            <v>Tratamento superficial simples c/ CAP</v>
          </cell>
          <cell r="E1099" t="str">
            <v>m2</v>
          </cell>
        </row>
        <row r="1100">
          <cell r="A1100" t="str">
            <v>5 S 02 500 01</v>
          </cell>
          <cell r="B1100" t="str">
            <v>Tratamento superficial simples c/ emulsão</v>
          </cell>
          <cell r="E1100" t="str">
            <v>m2</v>
          </cell>
        </row>
        <row r="1101">
          <cell r="A1101" t="str">
            <v>5 S 02 500 02</v>
          </cell>
          <cell r="B1101" t="str">
            <v>Tratamento superficial simples c/ banho diluído</v>
          </cell>
          <cell r="E1101" t="str">
            <v>m2</v>
          </cell>
        </row>
        <row r="1102">
          <cell r="A1102" t="str">
            <v>5 S 02 501 00</v>
          </cell>
          <cell r="B1102" t="str">
            <v>Tratamento superficial duplo c/ CAP</v>
          </cell>
          <cell r="E1102" t="str">
            <v>m2</v>
          </cell>
        </row>
        <row r="1103">
          <cell r="A1103" t="str">
            <v>5 S 02 501 01</v>
          </cell>
          <cell r="B1103" t="str">
            <v>Tratamento superficial duplo c/ emulsão</v>
          </cell>
          <cell r="E1103" t="str">
            <v>m2</v>
          </cell>
        </row>
        <row r="1104">
          <cell r="A1104" t="str">
            <v>5 S 02 501 02</v>
          </cell>
          <cell r="B1104" t="str">
            <v>Tratamento superficial duplo c/ banho diluído</v>
          </cell>
          <cell r="E1104" t="str">
            <v>m2</v>
          </cell>
        </row>
        <row r="1105">
          <cell r="A1105" t="str">
            <v>5 S 02 502 00</v>
          </cell>
          <cell r="B1105" t="str">
            <v>Tratamento superficial triplo c/ CAP</v>
          </cell>
          <cell r="E1105" t="str">
            <v>m2</v>
          </cell>
        </row>
        <row r="1106">
          <cell r="A1106" t="str">
            <v>5 S 02 502 01</v>
          </cell>
          <cell r="B1106" t="str">
            <v>Tratamento superficial triplo c/ emulsão</v>
          </cell>
          <cell r="E1106" t="str">
            <v>m2</v>
          </cell>
        </row>
        <row r="1107">
          <cell r="A1107" t="str">
            <v>5 S 02 502 02</v>
          </cell>
          <cell r="B1107" t="str">
            <v>Tratamento superficial triplo c/ banho diluído</v>
          </cell>
          <cell r="E1107" t="str">
            <v>m2</v>
          </cell>
        </row>
        <row r="1108">
          <cell r="A1108" t="str">
            <v>5 S 02 511 01</v>
          </cell>
          <cell r="B1108" t="str">
            <v>Micro-revestimento a frio - Microflex 0,8cm</v>
          </cell>
          <cell r="E1108" t="str">
            <v>m2</v>
          </cell>
        </row>
        <row r="1109">
          <cell r="A1109" t="str">
            <v>5 S 02 511 02</v>
          </cell>
          <cell r="B1109" t="str">
            <v>Micro-revestimento a frio - Microflex 1,5 cm</v>
          </cell>
          <cell r="E1109" t="str">
            <v>m2</v>
          </cell>
        </row>
        <row r="1110">
          <cell r="A1110" t="str">
            <v>5 S 02 511 03</v>
          </cell>
          <cell r="B1110" t="str">
            <v>Micro-revestimento a frio - Microflex 2,0 cm</v>
          </cell>
          <cell r="E1110" t="str">
            <v>m2</v>
          </cell>
        </row>
        <row r="1111">
          <cell r="A1111" t="str">
            <v>5 S 02 511 04</v>
          </cell>
          <cell r="B1111" t="str">
            <v>Micro-revestimento a frio - Microflex - 2,5 cm</v>
          </cell>
          <cell r="E1111" t="str">
            <v>m2</v>
          </cell>
        </row>
        <row r="1112">
          <cell r="A1112" t="str">
            <v>5 S 02 512 01</v>
          </cell>
          <cell r="B1112" t="str">
            <v>Lama asfáltica fina (granulometrias I e II)</v>
          </cell>
          <cell r="E1112" t="str">
            <v>m2</v>
          </cell>
        </row>
        <row r="1113">
          <cell r="A1113" t="str">
            <v>5 S 02 512 02</v>
          </cell>
          <cell r="B1113" t="str">
            <v>Lama asfáltica grossa (granulometrias III e IV)</v>
          </cell>
          <cell r="E1113" t="str">
            <v>m2</v>
          </cell>
        </row>
        <row r="1114">
          <cell r="A1114" t="str">
            <v>5 S 02 530 00</v>
          </cell>
          <cell r="B1114" t="str">
            <v>Pré-misturado a frio</v>
          </cell>
          <cell r="E1114" t="str">
            <v>m3</v>
          </cell>
        </row>
        <row r="1115">
          <cell r="A1115" t="str">
            <v>5 S 02 531 00</v>
          </cell>
          <cell r="B1115" t="str">
            <v>Macadame betuminoso por penetração</v>
          </cell>
          <cell r="E1115" t="str">
            <v>m3</v>
          </cell>
        </row>
        <row r="1116">
          <cell r="A1116" t="str">
            <v>5 S 02 532 00</v>
          </cell>
          <cell r="B1116" t="str">
            <v>Areia-asfalto a quente</v>
          </cell>
          <cell r="E1116" t="str">
            <v>t</v>
          </cell>
        </row>
        <row r="1117">
          <cell r="A1117" t="str">
            <v>5 S 02 540 01</v>
          </cell>
          <cell r="B1117" t="str">
            <v>Conc. betumin.usinado a quente - capa de rolamento</v>
          </cell>
          <cell r="E1117" t="str">
            <v>t</v>
          </cell>
        </row>
        <row r="1118">
          <cell r="A1118" t="str">
            <v>5 S 02 540 02</v>
          </cell>
          <cell r="B1118" t="str">
            <v>Concreto betuminoso usinado a quente - binder</v>
          </cell>
          <cell r="E1118" t="str">
            <v>t</v>
          </cell>
        </row>
        <row r="1119">
          <cell r="A1119" t="str">
            <v>5 S 02 540 11</v>
          </cell>
          <cell r="B1119" t="str">
            <v>CBUQ reciclado a quente no local</v>
          </cell>
          <cell r="E1119" t="str">
            <v>t</v>
          </cell>
        </row>
        <row r="1120">
          <cell r="A1120" t="str">
            <v>5 S 02 540 12</v>
          </cell>
          <cell r="B1120" t="str">
            <v>CBUQ reciclado em usina fixa</v>
          </cell>
          <cell r="E1120" t="str">
            <v>t</v>
          </cell>
        </row>
        <row r="1121">
          <cell r="A1121" t="str">
            <v>5 S 02 600 00</v>
          </cell>
          <cell r="B1121" t="str">
            <v>Manta sintét. p/ recap.asfál.- fornec. e aplicação</v>
          </cell>
          <cell r="E1121" t="str">
            <v>m2</v>
          </cell>
        </row>
        <row r="1122">
          <cell r="A1122" t="str">
            <v>5 S 02 607 00</v>
          </cell>
          <cell r="B1122" t="str">
            <v>Concreto cimento portland c/ equip. pequeno porte</v>
          </cell>
          <cell r="E1122" t="str">
            <v>m3</v>
          </cell>
        </row>
        <row r="1123">
          <cell r="A1123" t="str">
            <v>5 S 02 702 00</v>
          </cell>
          <cell r="B1123" t="str">
            <v>Limpeza e enchimento de junta de pavimento de conc</v>
          </cell>
          <cell r="E1123" t="str">
            <v>m</v>
          </cell>
        </row>
        <row r="1124">
          <cell r="A1124" t="str">
            <v>5 S 02 905 00</v>
          </cell>
          <cell r="B1124" t="str">
            <v>Remoção mecanizada de revestimento betuminoso</v>
          </cell>
          <cell r="E1124" t="str">
            <v>m3</v>
          </cell>
        </row>
        <row r="1125">
          <cell r="A1125" t="str">
            <v>5 S 02 905 01</v>
          </cell>
          <cell r="B1125" t="str">
            <v>Remoção manual de revestimento betuminoso</v>
          </cell>
          <cell r="E1125" t="str">
            <v>m3</v>
          </cell>
        </row>
        <row r="1126">
          <cell r="A1126" t="str">
            <v>5 S 02 906 00</v>
          </cell>
          <cell r="B1126" t="str">
            <v>Remoção mecanizada da camada granular pavimento</v>
          </cell>
          <cell r="E1126" t="str">
            <v>m3</v>
          </cell>
        </row>
        <row r="1127">
          <cell r="A1127" t="str">
            <v>5 S 02 906 01</v>
          </cell>
          <cell r="B1127" t="str">
            <v>Remoção manual da camada granular do pavimento</v>
          </cell>
          <cell r="E1127" t="str">
            <v>m3</v>
          </cell>
        </row>
        <row r="1128">
          <cell r="A1128" t="str">
            <v>5 S 02 907 00</v>
          </cell>
          <cell r="B1128" t="str">
            <v>Remoção mecanizada material de baixa capac.suporte</v>
          </cell>
          <cell r="E1128" t="str">
            <v>m3</v>
          </cell>
        </row>
        <row r="1129">
          <cell r="A1129" t="str">
            <v>5 S 02 907 01</v>
          </cell>
          <cell r="B1129" t="str">
            <v>Remoção manual de material de baixa capac.suporte</v>
          </cell>
          <cell r="E1129" t="str">
            <v>m3</v>
          </cell>
        </row>
        <row r="1130">
          <cell r="A1130" t="str">
            <v>5 S 02 908 00</v>
          </cell>
          <cell r="B1130" t="str">
            <v>Arrancamento e remoção de paralelepípedos</v>
          </cell>
          <cell r="E1130" t="str">
            <v>m2</v>
          </cell>
        </row>
        <row r="1131">
          <cell r="A1131" t="str">
            <v>5 S 02 909 00</v>
          </cell>
          <cell r="B1131" t="str">
            <v>Arrancamento e remoção de meios-fios</v>
          </cell>
          <cell r="E1131" t="str">
            <v>m3</v>
          </cell>
        </row>
        <row r="1132">
          <cell r="A1132" t="str">
            <v>5 S 02 990 11</v>
          </cell>
          <cell r="B1132" t="str">
            <v>Fresagem contínua do revest. betuminoso</v>
          </cell>
          <cell r="E1132" t="str">
            <v>m3</v>
          </cell>
        </row>
        <row r="1133">
          <cell r="A1133" t="str">
            <v>5 S 02 990 12</v>
          </cell>
          <cell r="B1133" t="str">
            <v>Fresagem descontínua revest. betuminoso</v>
          </cell>
          <cell r="E1133" t="str">
            <v>m3</v>
          </cell>
        </row>
        <row r="1134">
          <cell r="A1134" t="str">
            <v>5 S 04 300 16</v>
          </cell>
          <cell r="B1134" t="str">
            <v>Bueiro met. chapas múltiplas D=1,60m galv.</v>
          </cell>
          <cell r="E1134" t="str">
            <v>m</v>
          </cell>
        </row>
        <row r="1135">
          <cell r="A1135" t="str">
            <v>5 S 04 300 20</v>
          </cell>
          <cell r="B1135" t="str">
            <v>Bueiro met. chapas múltiplas D=2,00m galv.</v>
          </cell>
          <cell r="E1135" t="str">
            <v>m</v>
          </cell>
        </row>
        <row r="1136">
          <cell r="A1136" t="str">
            <v>5 S 04 301 16</v>
          </cell>
          <cell r="B1136" t="str">
            <v>Bueiro met. chapas múltiplas D=1,60m rev. epoxy</v>
          </cell>
          <cell r="E1136" t="str">
            <v>m</v>
          </cell>
        </row>
        <row r="1137">
          <cell r="A1137" t="str">
            <v>5 S 04 301 20</v>
          </cell>
          <cell r="B1137" t="str">
            <v>Bueiro met. chapas múltiplas D=2,00m rev. epoxy</v>
          </cell>
          <cell r="E1137" t="str">
            <v>m</v>
          </cell>
        </row>
        <row r="1138">
          <cell r="A1138" t="str">
            <v>5 S 04 310 16</v>
          </cell>
          <cell r="B1138" t="str">
            <v>Bueiro met. s/ interrup. de tráf. D=1,60m galv.</v>
          </cell>
          <cell r="E1138" t="str">
            <v>m</v>
          </cell>
        </row>
        <row r="1139">
          <cell r="A1139" t="str">
            <v>5 S 04 310 20</v>
          </cell>
          <cell r="B1139" t="str">
            <v>Bueiro met. s/ interrup. de tráf. D=2,00m galv.</v>
          </cell>
          <cell r="E1139" t="str">
            <v>m</v>
          </cell>
        </row>
        <row r="1140">
          <cell r="A1140" t="str">
            <v>5 S 04 311 16</v>
          </cell>
          <cell r="B1140" t="str">
            <v>Bueiro met.s/interrupção traf. D=1,60 m rev.epoxy</v>
          </cell>
          <cell r="E1140" t="str">
            <v>m</v>
          </cell>
        </row>
        <row r="1141">
          <cell r="A1141" t="str">
            <v>5 S 04 311 20</v>
          </cell>
          <cell r="B1141" t="str">
            <v>Bueiro met.s/interrupção tráf. D=2,00 m rev. epoxy</v>
          </cell>
          <cell r="E1141" t="str">
            <v>m</v>
          </cell>
        </row>
        <row r="1142">
          <cell r="A1142" t="str">
            <v>5 S 04 999 01</v>
          </cell>
          <cell r="B1142" t="str">
            <v>Remoção de bueiros existentes</v>
          </cell>
          <cell r="E1142" t="str">
            <v>m</v>
          </cell>
        </row>
        <row r="1143">
          <cell r="A1143" t="str">
            <v>5 S 04 999 04</v>
          </cell>
          <cell r="B1143" t="str">
            <v>Restauração de disp. danif. com concr. fck=12 MPa</v>
          </cell>
          <cell r="E1143" t="str">
            <v>m3</v>
          </cell>
        </row>
        <row r="1144">
          <cell r="A1144" t="str">
            <v>5 S 04 999 07</v>
          </cell>
          <cell r="B1144" t="str">
            <v>Demolição de dispositivos de concreto simples</v>
          </cell>
          <cell r="E1144" t="str">
            <v>m3</v>
          </cell>
        </row>
        <row r="1145">
          <cell r="A1145" t="str">
            <v>5 S 04 999 08</v>
          </cell>
          <cell r="B1145" t="str">
            <v>Demolição de dispositivos de concreto armado</v>
          </cell>
          <cell r="E1145" t="str">
            <v>m3</v>
          </cell>
        </row>
        <row r="1146">
          <cell r="A1146" t="str">
            <v>5 S 05 100 00</v>
          </cell>
          <cell r="B1146" t="str">
            <v>Enleivamento</v>
          </cell>
          <cell r="E1146" t="str">
            <v>m2</v>
          </cell>
        </row>
        <row r="1147">
          <cell r="A1147" t="str">
            <v>5 S 05 102 00</v>
          </cell>
          <cell r="B1147" t="str">
            <v>Hidrossemeadura</v>
          </cell>
          <cell r="E1147" t="str">
            <v>m2</v>
          </cell>
        </row>
        <row r="1148">
          <cell r="A1148" t="str">
            <v>5 S 05 300 01</v>
          </cell>
          <cell r="B1148" t="str">
            <v>Alvenaria de pedra arrumada</v>
          </cell>
          <cell r="E1148" t="str">
            <v>m3</v>
          </cell>
        </row>
        <row r="1149">
          <cell r="A1149" t="str">
            <v>5 S 05 300 02</v>
          </cell>
          <cell r="B1149" t="str">
            <v>Enrocamento de pedra jogada</v>
          </cell>
          <cell r="E1149" t="str">
            <v>m3</v>
          </cell>
        </row>
        <row r="1150">
          <cell r="A1150" t="str">
            <v>5 S 05 301 00</v>
          </cell>
          <cell r="B1150" t="str">
            <v>Alvenaria de pedra argamassada</v>
          </cell>
          <cell r="E1150" t="str">
            <v>m3</v>
          </cell>
        </row>
        <row r="1151">
          <cell r="A1151" t="str">
            <v>5 S 05 302 01</v>
          </cell>
          <cell r="B1151" t="str">
            <v>Muro de gabião tipo caixa</v>
          </cell>
          <cell r="E1151" t="str">
            <v>m3</v>
          </cell>
        </row>
        <row r="1152">
          <cell r="A1152" t="str">
            <v>5 S 05 303 01</v>
          </cell>
          <cell r="B1152" t="str">
            <v>Terra armada - ECE - greide 0,0&lt;h&lt;6,00m</v>
          </cell>
          <cell r="E1152" t="str">
            <v>m2</v>
          </cell>
        </row>
        <row r="1153">
          <cell r="A1153" t="str">
            <v>5 S 05 303 02</v>
          </cell>
          <cell r="B1153" t="str">
            <v>Terra armada - ECE - greide 6,0&lt;h&lt;9,00</v>
          </cell>
          <cell r="E1153" t="str">
            <v>m2</v>
          </cell>
        </row>
        <row r="1154">
          <cell r="A1154" t="str">
            <v>5 S 05 303 03</v>
          </cell>
          <cell r="B1154" t="str">
            <v>Terra armada - ECE - greide 9,0&lt;h&lt;12,00m</v>
          </cell>
          <cell r="E1154" t="str">
            <v>m2</v>
          </cell>
        </row>
        <row r="1155">
          <cell r="A1155" t="str">
            <v>5 S 05 303 04</v>
          </cell>
          <cell r="B1155" t="str">
            <v>Terra armada - ECE - pé de talude 0,0&lt;h&lt;6,00m</v>
          </cell>
          <cell r="E1155" t="str">
            <v>m2</v>
          </cell>
        </row>
        <row r="1156">
          <cell r="A1156" t="str">
            <v>5 S 05 303 05</v>
          </cell>
          <cell r="B1156" t="str">
            <v>Terra armada - ECE - pé de talude 6,0&lt;h&lt;9,00m</v>
          </cell>
          <cell r="E1156" t="str">
            <v>m2</v>
          </cell>
        </row>
        <row r="1157">
          <cell r="A1157" t="str">
            <v>5 S 05 303 06</v>
          </cell>
          <cell r="B1157" t="str">
            <v>Terra armada - ECE - pé de talude 9,0&lt;h&lt;12,00m</v>
          </cell>
          <cell r="E1157" t="str">
            <v>m2</v>
          </cell>
        </row>
        <row r="1158">
          <cell r="A1158" t="str">
            <v>5 S 05 303 07</v>
          </cell>
          <cell r="B1158" t="str">
            <v>Terra armada - ECE - encontro portante 0,0&lt;h&lt;6,0m</v>
          </cell>
          <cell r="E1158" t="str">
            <v>m2</v>
          </cell>
        </row>
        <row r="1159">
          <cell r="A1159" t="str">
            <v>5 S 05 303 08</v>
          </cell>
          <cell r="B1159" t="str">
            <v>Terra armada - ECE - encontro portante 6,0&lt;h&lt;9,00m</v>
          </cell>
          <cell r="E1159" t="str">
            <v>m2</v>
          </cell>
        </row>
        <row r="1160">
          <cell r="A1160" t="str">
            <v>5 S 05 303 09</v>
          </cell>
          <cell r="B1160" t="str">
            <v>Escamas de concreto armado para terra armada</v>
          </cell>
          <cell r="E1160" t="str">
            <v>m3</v>
          </cell>
        </row>
        <row r="1161">
          <cell r="A1161" t="str">
            <v>5 S 05 303 10</v>
          </cell>
          <cell r="B1161" t="str">
            <v>Conc. de soleira e arrem. de maciço de terra arm.</v>
          </cell>
          <cell r="E1161" t="str">
            <v>m3</v>
          </cell>
        </row>
        <row r="1162">
          <cell r="A1162" t="str">
            <v>5 S 05 303 11</v>
          </cell>
          <cell r="B1162" t="str">
            <v>Montagem de maciço terra armada</v>
          </cell>
          <cell r="E1162" t="str">
            <v>m2</v>
          </cell>
        </row>
        <row r="1163">
          <cell r="A1163" t="str">
            <v>5 S 05 340 01</v>
          </cell>
          <cell r="B1163" t="str">
            <v>Execução cortina atirantada conc.armado fck=15 MPa</v>
          </cell>
          <cell r="E1163" t="str">
            <v>m3</v>
          </cell>
        </row>
        <row r="1164">
          <cell r="A1164" t="str">
            <v>5 S 05 900 01</v>
          </cell>
          <cell r="B1164" t="str">
            <v>Execução tirante protendido cortina atirantada</v>
          </cell>
          <cell r="E1164" t="str">
            <v>m</v>
          </cell>
        </row>
        <row r="1165">
          <cell r="A1165" t="str">
            <v>5 S 06 400 01</v>
          </cell>
          <cell r="B1165" t="str">
            <v>Cêrcas arame farp. c/ mourão conc. seção quadr.</v>
          </cell>
          <cell r="E1165" t="str">
            <v>m</v>
          </cell>
        </row>
        <row r="1166">
          <cell r="A1166" t="str">
            <v>5 S 06 400 02</v>
          </cell>
          <cell r="B1166" t="str">
            <v>Cerca arame farp. c/ mourão de conc. seção triang</v>
          </cell>
          <cell r="E1166" t="str">
            <v>m</v>
          </cell>
        </row>
        <row r="1167">
          <cell r="A1167" t="str">
            <v>5 S 06 410 00</v>
          </cell>
          <cell r="B1167" t="str">
            <v>Cêrcas arame farpado com suporte madeira</v>
          </cell>
          <cell r="E1167" t="str">
            <v>m</v>
          </cell>
        </row>
        <row r="1168">
          <cell r="A1168" t="str">
            <v>5 S 09 001 07</v>
          </cell>
          <cell r="B1168" t="str">
            <v>Transporte local em rodov. não pavim.</v>
          </cell>
          <cell r="E1168" t="str">
            <v>tkm</v>
          </cell>
        </row>
        <row r="1169">
          <cell r="A1169" t="str">
            <v>5 S 09 001 90</v>
          </cell>
          <cell r="B1169" t="str">
            <v>Transporte comercial c/ carroc. rodov. não pav.</v>
          </cell>
          <cell r="E1169" t="str">
            <v>tkm</v>
          </cell>
        </row>
        <row r="1170">
          <cell r="A1170" t="str">
            <v>5 S 09 002 07</v>
          </cell>
          <cell r="B1170" t="str">
            <v>Transporte local em rodov. pavim.</v>
          </cell>
          <cell r="E1170" t="str">
            <v>tkm</v>
          </cell>
        </row>
        <row r="1171">
          <cell r="A1171" t="str">
            <v>5 S 09 002 90</v>
          </cell>
          <cell r="B1171" t="str">
            <v>Transporte comercial c/ carroceria rodov. pav.</v>
          </cell>
          <cell r="E1171" t="str">
            <v>tkm</v>
          </cell>
        </row>
        <row r="1173">
          <cell r="B1173" t="str">
            <v>MATERIAIS</v>
          </cell>
          <cell r="C1173" t="str">
            <v>Und Com</v>
          </cell>
          <cell r="D1173" t="str">
            <v>Fator de Conversão</v>
          </cell>
          <cell r="E1173" t="str">
            <v>Und</v>
          </cell>
        </row>
        <row r="1174">
          <cell r="A1174" t="str">
            <v>AM01</v>
          </cell>
          <cell r="B1174" t="str">
            <v>Aço D=4,2 mm CA 25</v>
          </cell>
          <cell r="C1174" t="str">
            <v>kg</v>
          </cell>
          <cell r="D1174">
            <v>1</v>
          </cell>
          <cell r="E1174" t="str">
            <v>kg</v>
          </cell>
        </row>
        <row r="1175">
          <cell r="A1175" t="str">
            <v>AM02</v>
          </cell>
          <cell r="B1175" t="str">
            <v>Aço D=6,3 mm CA 25</v>
          </cell>
          <cell r="C1175" t="str">
            <v>kg</v>
          </cell>
          <cell r="D1175">
            <v>1</v>
          </cell>
          <cell r="E1175" t="str">
            <v>kg</v>
          </cell>
        </row>
        <row r="1176">
          <cell r="A1176" t="str">
            <v>AM03</v>
          </cell>
          <cell r="B1176" t="str">
            <v>Aço D=10 mm CA 25</v>
          </cell>
          <cell r="C1176" t="str">
            <v>kg</v>
          </cell>
          <cell r="D1176">
            <v>1</v>
          </cell>
          <cell r="E1176" t="str">
            <v>kg</v>
          </cell>
        </row>
        <row r="1177">
          <cell r="A1177" t="str">
            <v>AM04</v>
          </cell>
          <cell r="B1177" t="str">
            <v>Aço D=6,3 mm CA 50</v>
          </cell>
          <cell r="C1177" t="str">
            <v>kg</v>
          </cell>
          <cell r="D1177">
            <v>1</v>
          </cell>
          <cell r="E1177" t="str">
            <v>kg</v>
          </cell>
        </row>
        <row r="1178">
          <cell r="A1178" t="str">
            <v>AM05</v>
          </cell>
          <cell r="B1178" t="str">
            <v>Aço D=10 mm CA 50</v>
          </cell>
          <cell r="C1178" t="str">
            <v>kg</v>
          </cell>
          <cell r="D1178">
            <v>1</v>
          </cell>
          <cell r="E1178" t="str">
            <v>kg</v>
          </cell>
        </row>
        <row r="1179">
          <cell r="A1179" t="str">
            <v>AM06</v>
          </cell>
          <cell r="B1179" t="str">
            <v>Aço D=4,2 mm CA 60</v>
          </cell>
          <cell r="C1179" t="str">
            <v>kg</v>
          </cell>
          <cell r="D1179">
            <v>1</v>
          </cell>
          <cell r="E1179" t="str">
            <v>kg</v>
          </cell>
        </row>
        <row r="1180">
          <cell r="A1180" t="str">
            <v>AM07</v>
          </cell>
          <cell r="B1180" t="str">
            <v>Aço D=5,0 mm CA 60</v>
          </cell>
          <cell r="C1180" t="str">
            <v>kg</v>
          </cell>
          <cell r="D1180">
            <v>1</v>
          </cell>
          <cell r="E1180" t="str">
            <v>kg</v>
          </cell>
        </row>
        <row r="1181">
          <cell r="A1181" t="str">
            <v>AM08</v>
          </cell>
          <cell r="B1181" t="str">
            <v>Aço D=6,0 mm CA 60</v>
          </cell>
          <cell r="C1181" t="str">
            <v>kg</v>
          </cell>
          <cell r="D1181">
            <v>1</v>
          </cell>
          <cell r="E1181" t="str">
            <v>kg</v>
          </cell>
        </row>
        <row r="1182">
          <cell r="A1182" t="str">
            <v>AM09</v>
          </cell>
          <cell r="B1182" t="str">
            <v>Mandíbula móvel p/ britador 6240C</v>
          </cell>
          <cell r="C1182" t="str">
            <v>un</v>
          </cell>
          <cell r="D1182">
            <v>216</v>
          </cell>
          <cell r="E1182" t="str">
            <v>u/h</v>
          </cell>
        </row>
        <row r="1183">
          <cell r="A1183" t="str">
            <v>AM10</v>
          </cell>
          <cell r="B1183" t="str">
            <v>Mandíbula fixa p/ britador 6240C</v>
          </cell>
          <cell r="C1183" t="str">
            <v>un</v>
          </cell>
          <cell r="D1183">
            <v>133</v>
          </cell>
          <cell r="E1183" t="str">
            <v>u/h</v>
          </cell>
        </row>
        <row r="1184">
          <cell r="A1184" t="str">
            <v>AM11</v>
          </cell>
          <cell r="B1184" t="str">
            <v>Revestimento móvel p/ britador 60TS</v>
          </cell>
          <cell r="C1184" t="str">
            <v>un</v>
          </cell>
          <cell r="D1184">
            <v>381</v>
          </cell>
          <cell r="E1184" t="str">
            <v>u/h</v>
          </cell>
        </row>
        <row r="1185">
          <cell r="A1185" t="str">
            <v>AM12</v>
          </cell>
          <cell r="B1185" t="str">
            <v>Revestimento fixo p/ britador 60TS</v>
          </cell>
          <cell r="C1185" t="str">
            <v>un</v>
          </cell>
          <cell r="D1185">
            <v>395</v>
          </cell>
          <cell r="E1185" t="str">
            <v>u/h</v>
          </cell>
        </row>
        <row r="1186">
          <cell r="A1186" t="str">
            <v>AM19</v>
          </cell>
          <cell r="B1186" t="str">
            <v>Mandíbula fixa p/ britador 4230</v>
          </cell>
          <cell r="C1186" t="str">
            <v>un</v>
          </cell>
          <cell r="D1186">
            <v>150</v>
          </cell>
          <cell r="E1186" t="str">
            <v>u/h</v>
          </cell>
        </row>
        <row r="1187">
          <cell r="A1187" t="str">
            <v>AM20</v>
          </cell>
          <cell r="B1187" t="str">
            <v>Mandíbula móvel p/ britador 4230</v>
          </cell>
          <cell r="C1187" t="str">
            <v>un</v>
          </cell>
          <cell r="D1187">
            <v>100</v>
          </cell>
          <cell r="E1187" t="str">
            <v>u/h</v>
          </cell>
        </row>
        <row r="1188">
          <cell r="A1188" t="str">
            <v>AM25</v>
          </cell>
          <cell r="B1188" t="str">
            <v>Mandíbula móvel para britador 80x50</v>
          </cell>
          <cell r="C1188" t="str">
            <v>un</v>
          </cell>
          <cell r="D1188">
            <v>250</v>
          </cell>
          <cell r="E1188" t="str">
            <v>u/h</v>
          </cell>
        </row>
        <row r="1189">
          <cell r="A1189" t="str">
            <v>AM26</v>
          </cell>
          <cell r="B1189" t="str">
            <v>Mandíbula fixa para britador 80x50</v>
          </cell>
          <cell r="C1189" t="str">
            <v>un</v>
          </cell>
          <cell r="D1189">
            <v>437</v>
          </cell>
          <cell r="E1189" t="str">
            <v>u/h</v>
          </cell>
        </row>
        <row r="1190">
          <cell r="A1190" t="str">
            <v>AM27</v>
          </cell>
          <cell r="B1190" t="str">
            <v>Revestimento móvel p/ britador 90TS</v>
          </cell>
          <cell r="C1190" t="str">
            <v>un</v>
          </cell>
          <cell r="D1190">
            <v>338</v>
          </cell>
          <cell r="E1190" t="str">
            <v>u/h</v>
          </cell>
        </row>
        <row r="1191">
          <cell r="A1191" t="str">
            <v>AM28</v>
          </cell>
          <cell r="B1191" t="str">
            <v>Revestimento fixo p/ britador 90TS</v>
          </cell>
          <cell r="C1191" t="str">
            <v>un</v>
          </cell>
          <cell r="D1191">
            <v>440</v>
          </cell>
          <cell r="E1191" t="str">
            <v>u/h</v>
          </cell>
        </row>
        <row r="1192">
          <cell r="A1192" t="str">
            <v>AM29</v>
          </cell>
          <cell r="B1192" t="str">
            <v>Revestimento móvel p/ britador 90TF</v>
          </cell>
          <cell r="C1192" t="str">
            <v>un</v>
          </cell>
          <cell r="D1192">
            <v>99</v>
          </cell>
          <cell r="E1192" t="str">
            <v>u/h</v>
          </cell>
        </row>
        <row r="1193">
          <cell r="A1193" t="str">
            <v>AM30</v>
          </cell>
          <cell r="B1193" t="str">
            <v>Revestimento fixo p/ britador 90TF</v>
          </cell>
          <cell r="C1193" t="str">
            <v>un</v>
          </cell>
          <cell r="D1193">
            <v>125</v>
          </cell>
          <cell r="E1193" t="str">
            <v>u/h</v>
          </cell>
        </row>
        <row r="1194">
          <cell r="A1194" t="str">
            <v>AM35</v>
          </cell>
          <cell r="B1194" t="str">
            <v>Brita 1</v>
          </cell>
          <cell r="C1194" t="str">
            <v>m3</v>
          </cell>
          <cell r="D1194">
            <v>1</v>
          </cell>
          <cell r="E1194" t="str">
            <v>m3</v>
          </cell>
        </row>
        <row r="1195">
          <cell r="A1195" t="str">
            <v>AM36</v>
          </cell>
          <cell r="B1195" t="str">
            <v>Brita 2</v>
          </cell>
          <cell r="C1195" t="str">
            <v>m3</v>
          </cell>
          <cell r="D1195">
            <v>1</v>
          </cell>
          <cell r="E1195" t="str">
            <v>m3</v>
          </cell>
        </row>
        <row r="1196">
          <cell r="A1196" t="str">
            <v>AM37</v>
          </cell>
          <cell r="B1196" t="str">
            <v>Brita 3</v>
          </cell>
          <cell r="C1196" t="str">
            <v>m3</v>
          </cell>
          <cell r="D1196">
            <v>1</v>
          </cell>
          <cell r="E1196" t="str">
            <v>m3</v>
          </cell>
        </row>
        <row r="1197">
          <cell r="A1197" t="str">
            <v>F801</v>
          </cell>
          <cell r="B1197" t="str">
            <v>Bomba hidráulica alta pressão MAC</v>
          </cell>
          <cell r="C1197" t="str">
            <v>dia</v>
          </cell>
          <cell r="D1197">
            <v>8</v>
          </cell>
          <cell r="E1197" t="str">
            <v>h</v>
          </cell>
        </row>
        <row r="1198">
          <cell r="A1198" t="str">
            <v>F802</v>
          </cell>
          <cell r="B1198" t="str">
            <v>Bomba eletr p/ injeção de nata MAC</v>
          </cell>
          <cell r="C1198" t="str">
            <v>dia</v>
          </cell>
          <cell r="D1198">
            <v>8</v>
          </cell>
          <cell r="E1198" t="str">
            <v>h</v>
          </cell>
        </row>
        <row r="1199">
          <cell r="A1199" t="str">
            <v>F803</v>
          </cell>
          <cell r="B1199" t="str">
            <v>Macaco p/ protensão MAC 7</v>
          </cell>
          <cell r="C1199" t="str">
            <v>dia</v>
          </cell>
          <cell r="D1199">
            <v>8</v>
          </cell>
          <cell r="E1199" t="str">
            <v>h</v>
          </cell>
        </row>
        <row r="1200">
          <cell r="A1200" t="str">
            <v>F804</v>
          </cell>
          <cell r="B1200" t="str">
            <v>Macaco p/ protensão MAC 12</v>
          </cell>
          <cell r="C1200" t="str">
            <v>dia</v>
          </cell>
          <cell r="D1200">
            <v>8</v>
          </cell>
          <cell r="E1200" t="str">
            <v>h</v>
          </cell>
        </row>
        <row r="1201">
          <cell r="A1201" t="str">
            <v>F805</v>
          </cell>
          <cell r="B1201" t="str">
            <v>Macaco p/ protensão MAC 4</v>
          </cell>
          <cell r="C1201" t="str">
            <v>dia</v>
          </cell>
          <cell r="D1201">
            <v>8</v>
          </cell>
          <cell r="E1201" t="str">
            <v>h</v>
          </cell>
        </row>
        <row r="1202">
          <cell r="A1202" t="str">
            <v>F807</v>
          </cell>
          <cell r="B1202" t="str">
            <v>Bomba hidr. alta pressão STUP</v>
          </cell>
          <cell r="C1202" t="str">
            <v>dia</v>
          </cell>
          <cell r="D1202">
            <v>8</v>
          </cell>
          <cell r="E1202" t="str">
            <v>h</v>
          </cell>
        </row>
        <row r="1203">
          <cell r="A1203" t="str">
            <v>F808</v>
          </cell>
          <cell r="B1203" t="str">
            <v>Bomba eletr. injeção de nata STUP</v>
          </cell>
          <cell r="C1203" t="str">
            <v>dia</v>
          </cell>
          <cell r="D1203">
            <v>8</v>
          </cell>
          <cell r="E1203" t="str">
            <v>h</v>
          </cell>
        </row>
        <row r="1204">
          <cell r="A1204" t="str">
            <v>F809</v>
          </cell>
          <cell r="B1204" t="str">
            <v>Macaco p/ protensão STUP</v>
          </cell>
          <cell r="C1204" t="str">
            <v>dia</v>
          </cell>
          <cell r="D1204">
            <v>8</v>
          </cell>
          <cell r="E1204" t="str">
            <v>h</v>
          </cell>
        </row>
        <row r="1205">
          <cell r="A1205" t="str">
            <v>F810</v>
          </cell>
          <cell r="B1205" t="str">
            <v>Macaco p/ protensão STUP</v>
          </cell>
          <cell r="C1205" t="str">
            <v>dia</v>
          </cell>
          <cell r="D1205">
            <v>8</v>
          </cell>
          <cell r="E1205" t="str">
            <v>h</v>
          </cell>
        </row>
        <row r="1206">
          <cell r="A1206" t="str">
            <v>F811</v>
          </cell>
          <cell r="B1206" t="str">
            <v>Macaco p/ protensão STUP</v>
          </cell>
          <cell r="C1206" t="str">
            <v>dia</v>
          </cell>
          <cell r="D1206">
            <v>8</v>
          </cell>
          <cell r="E1206" t="str">
            <v>h</v>
          </cell>
        </row>
        <row r="1207">
          <cell r="A1207" t="str">
            <v>F812</v>
          </cell>
          <cell r="B1207" t="str">
            <v>Macaco p/ protensão STUP</v>
          </cell>
          <cell r="C1207" t="str">
            <v>dia</v>
          </cell>
          <cell r="D1207">
            <v>8</v>
          </cell>
          <cell r="E1207" t="str">
            <v>h</v>
          </cell>
        </row>
        <row r="1208">
          <cell r="A1208" t="str">
            <v>F813</v>
          </cell>
          <cell r="B1208" t="str">
            <v>Macaco p/ prot. de tirante D=32mm</v>
          </cell>
          <cell r="C1208" t="str">
            <v>dia</v>
          </cell>
          <cell r="D1208">
            <v>8</v>
          </cell>
          <cell r="E1208" t="str">
            <v>h</v>
          </cell>
        </row>
        <row r="1209">
          <cell r="A1209" t="str">
            <v>F814</v>
          </cell>
          <cell r="B1209" t="str">
            <v>Injeção de nata de cimento</v>
          </cell>
          <cell r="C1209" t="str">
            <v>m</v>
          </cell>
          <cell r="D1209">
            <v>1</v>
          </cell>
          <cell r="E1209" t="str">
            <v>m</v>
          </cell>
        </row>
        <row r="1210">
          <cell r="A1210" t="str">
            <v>F943</v>
          </cell>
          <cell r="B1210" t="str">
            <v>Terra Armada - moldes metálicos</v>
          </cell>
          <cell r="C1210" t="str">
            <v>cj</v>
          </cell>
          <cell r="D1210">
            <v>1</v>
          </cell>
          <cell r="E1210" t="str">
            <v>m3</v>
          </cell>
        </row>
        <row r="1211">
          <cell r="A1211" t="str">
            <v>M001</v>
          </cell>
          <cell r="B1211" t="str">
            <v>Gasolina</v>
          </cell>
          <cell r="C1211" t="str">
            <v>l</v>
          </cell>
          <cell r="D1211">
            <v>1</v>
          </cell>
          <cell r="E1211" t="str">
            <v>l</v>
          </cell>
        </row>
        <row r="1212">
          <cell r="A1212" t="str">
            <v>M002</v>
          </cell>
          <cell r="B1212" t="str">
            <v>Diesel</v>
          </cell>
          <cell r="C1212" t="str">
            <v>l</v>
          </cell>
          <cell r="D1212">
            <v>1</v>
          </cell>
          <cell r="E1212" t="str">
            <v>l</v>
          </cell>
        </row>
        <row r="1213">
          <cell r="A1213" t="str">
            <v>M003</v>
          </cell>
          <cell r="B1213" t="str">
            <v>Óleo combustível 1A</v>
          </cell>
          <cell r="C1213" t="str">
            <v>l</v>
          </cell>
          <cell r="D1213">
            <v>1</v>
          </cell>
          <cell r="E1213" t="str">
            <v>l</v>
          </cell>
        </row>
        <row r="1214">
          <cell r="A1214" t="str">
            <v>M004</v>
          </cell>
          <cell r="B1214" t="str">
            <v>Álcool</v>
          </cell>
          <cell r="C1214" t="str">
            <v>l</v>
          </cell>
          <cell r="D1214">
            <v>1</v>
          </cell>
          <cell r="E1214" t="str">
            <v>l</v>
          </cell>
        </row>
        <row r="1215">
          <cell r="A1215" t="str">
            <v>M005</v>
          </cell>
          <cell r="B1215" t="str">
            <v>Energia elétrica</v>
          </cell>
          <cell r="C1215" t="str">
            <v>kwh</v>
          </cell>
          <cell r="D1215">
            <v>1</v>
          </cell>
          <cell r="E1215" t="str">
            <v>kwh</v>
          </cell>
        </row>
        <row r="1216">
          <cell r="A1216" t="str">
            <v>M101</v>
          </cell>
          <cell r="B1216" t="str">
            <v>Cimento asfáltico CAP-20</v>
          </cell>
          <cell r="C1216" t="str">
            <v>t</v>
          </cell>
          <cell r="D1216">
            <v>1</v>
          </cell>
          <cell r="E1216" t="str">
            <v>t</v>
          </cell>
        </row>
        <row r="1217">
          <cell r="A1217" t="str">
            <v>M102</v>
          </cell>
          <cell r="B1217" t="str">
            <v>Cimento asfáltico CAP-40</v>
          </cell>
          <cell r="C1217" t="str">
            <v>t</v>
          </cell>
          <cell r="D1217">
            <v>1</v>
          </cell>
          <cell r="E1217" t="str">
            <v>t</v>
          </cell>
        </row>
        <row r="1218">
          <cell r="A1218" t="str">
            <v>M103</v>
          </cell>
          <cell r="B1218" t="str">
            <v>Asfalto diluído CM-30</v>
          </cell>
          <cell r="C1218" t="str">
            <v>t</v>
          </cell>
          <cell r="D1218">
            <v>1</v>
          </cell>
          <cell r="E1218" t="str">
            <v>t</v>
          </cell>
        </row>
        <row r="1219">
          <cell r="A1219" t="str">
            <v>M104</v>
          </cell>
          <cell r="B1219" t="str">
            <v>Emulsão asfáltica RR-1C</v>
          </cell>
          <cell r="C1219" t="str">
            <v>t</v>
          </cell>
          <cell r="D1219">
            <v>1</v>
          </cell>
          <cell r="E1219" t="str">
            <v>t</v>
          </cell>
        </row>
        <row r="1220">
          <cell r="A1220" t="str">
            <v>M105</v>
          </cell>
          <cell r="B1220" t="str">
            <v>Emulsão asfáltica RR-2C</v>
          </cell>
          <cell r="C1220" t="str">
            <v>t</v>
          </cell>
          <cell r="D1220">
            <v>1</v>
          </cell>
          <cell r="E1220" t="str">
            <v>t</v>
          </cell>
        </row>
        <row r="1221">
          <cell r="A1221" t="str">
            <v>M106</v>
          </cell>
          <cell r="B1221" t="str">
            <v>Cimento asfáltico CAP 7</v>
          </cell>
          <cell r="C1221" t="str">
            <v>t</v>
          </cell>
          <cell r="D1221">
            <v>1</v>
          </cell>
          <cell r="E1221" t="str">
            <v>t</v>
          </cell>
        </row>
        <row r="1222">
          <cell r="A1222" t="str">
            <v>M107</v>
          </cell>
          <cell r="B1222" t="str">
            <v>Emulsão asfáltica RM-1C</v>
          </cell>
          <cell r="C1222" t="str">
            <v>t</v>
          </cell>
          <cell r="D1222">
            <v>1</v>
          </cell>
          <cell r="E1222" t="str">
            <v>t</v>
          </cell>
        </row>
        <row r="1223">
          <cell r="A1223" t="str">
            <v>M108</v>
          </cell>
          <cell r="B1223" t="str">
            <v>Emulsão asfáltica RM-2C</v>
          </cell>
          <cell r="C1223" t="str">
            <v>t</v>
          </cell>
          <cell r="D1223">
            <v>1</v>
          </cell>
          <cell r="E1223" t="str">
            <v>t</v>
          </cell>
        </row>
        <row r="1224">
          <cell r="A1224" t="str">
            <v>M109</v>
          </cell>
          <cell r="B1224" t="str">
            <v>Emulsão asfáltica RL-1C</v>
          </cell>
          <cell r="C1224" t="str">
            <v>t</v>
          </cell>
          <cell r="D1224">
            <v>1</v>
          </cell>
          <cell r="E1224" t="str">
            <v>t</v>
          </cell>
        </row>
        <row r="1225">
          <cell r="A1225" t="str">
            <v>M110</v>
          </cell>
          <cell r="B1225" t="str">
            <v>Emulsão polim. p/ micro-rev. a frio</v>
          </cell>
          <cell r="C1225" t="str">
            <v>t</v>
          </cell>
          <cell r="D1225">
            <v>1</v>
          </cell>
          <cell r="E1225" t="str">
            <v>t</v>
          </cell>
        </row>
        <row r="1226">
          <cell r="A1226" t="str">
            <v>M111</v>
          </cell>
          <cell r="B1226" t="str">
            <v>Aditivo p/ controle de ruptura</v>
          </cell>
          <cell r="C1226" t="str">
            <v>kg</v>
          </cell>
          <cell r="D1226">
            <v>1</v>
          </cell>
          <cell r="E1226" t="str">
            <v>kg</v>
          </cell>
        </row>
        <row r="1227">
          <cell r="A1227" t="str">
            <v>M112</v>
          </cell>
          <cell r="B1227" t="str">
            <v>Aditivo sólido (fibras)</v>
          </cell>
          <cell r="C1227" t="str">
            <v>kg</v>
          </cell>
          <cell r="D1227">
            <v>1</v>
          </cell>
          <cell r="E1227" t="str">
            <v>kg</v>
          </cell>
        </row>
        <row r="1228">
          <cell r="A1228" t="str">
            <v>M114</v>
          </cell>
          <cell r="B1228" t="str">
            <v>Agente rejuv. p/ recicl. a quente</v>
          </cell>
          <cell r="C1228" t="str">
            <v>t</v>
          </cell>
          <cell r="D1228">
            <v>1</v>
          </cell>
          <cell r="E1228" t="str">
            <v>t</v>
          </cell>
        </row>
        <row r="1229">
          <cell r="A1229" t="str">
            <v>M201</v>
          </cell>
          <cell r="B1229" t="str">
            <v>Cimento portland CP-32 (a granel)</v>
          </cell>
          <cell r="C1229" t="str">
            <v>kg</v>
          </cell>
          <cell r="D1229">
            <v>1</v>
          </cell>
          <cell r="E1229" t="str">
            <v>kg</v>
          </cell>
        </row>
        <row r="1230">
          <cell r="A1230" t="str">
            <v>M202</v>
          </cell>
          <cell r="B1230" t="str">
            <v>Cimento portland CP-32</v>
          </cell>
          <cell r="C1230" t="str">
            <v>sc</v>
          </cell>
          <cell r="D1230">
            <v>50</v>
          </cell>
          <cell r="E1230" t="str">
            <v>kg</v>
          </cell>
        </row>
        <row r="1231">
          <cell r="A1231" t="str">
            <v>M307</v>
          </cell>
          <cell r="B1231" t="str">
            <v>Cordoalha CP-190 RB D=12,7mm</v>
          </cell>
          <cell r="C1231" t="str">
            <v>kg</v>
          </cell>
          <cell r="D1231">
            <v>1</v>
          </cell>
          <cell r="E1231" t="str">
            <v>kg</v>
          </cell>
        </row>
        <row r="1232">
          <cell r="A1232" t="str">
            <v>M319</v>
          </cell>
          <cell r="B1232" t="str">
            <v>Arame recozido nº. 18</v>
          </cell>
          <cell r="C1232" t="str">
            <v>kg</v>
          </cell>
          <cell r="D1232">
            <v>1</v>
          </cell>
          <cell r="E1232" t="str">
            <v>kg</v>
          </cell>
        </row>
        <row r="1233">
          <cell r="A1233" t="str">
            <v>M320</v>
          </cell>
          <cell r="B1233" t="str">
            <v>Pregos (18x30)</v>
          </cell>
          <cell r="C1233" t="str">
            <v>kg</v>
          </cell>
          <cell r="D1233">
            <v>1</v>
          </cell>
          <cell r="E1233" t="str">
            <v>kg</v>
          </cell>
        </row>
        <row r="1234">
          <cell r="A1234" t="str">
            <v>M321</v>
          </cell>
          <cell r="B1234" t="str">
            <v>Arame farpado nº. 16 galv. simples</v>
          </cell>
          <cell r="C1234" t="str">
            <v>rl</v>
          </cell>
          <cell r="D1234">
            <v>250</v>
          </cell>
          <cell r="E1234" t="str">
            <v>m</v>
          </cell>
        </row>
        <row r="1235">
          <cell r="A1235" t="str">
            <v>M322</v>
          </cell>
          <cell r="B1235" t="str">
            <v>Grampo para cerca galvanizado 1 x 9</v>
          </cell>
          <cell r="C1235" t="str">
            <v>kg</v>
          </cell>
          <cell r="D1235">
            <v>1</v>
          </cell>
          <cell r="E1235" t="str">
            <v>kg</v>
          </cell>
        </row>
        <row r="1236">
          <cell r="A1236" t="str">
            <v>M323</v>
          </cell>
          <cell r="B1236" t="str">
            <v>Cantoneira de aço 4" x 4" x 3/8"</v>
          </cell>
          <cell r="C1236" t="str">
            <v>kg</v>
          </cell>
          <cell r="D1236">
            <v>1</v>
          </cell>
          <cell r="E1236" t="str">
            <v>kg</v>
          </cell>
        </row>
        <row r="1237">
          <cell r="A1237" t="str">
            <v>M324</v>
          </cell>
          <cell r="B1237" t="str">
            <v>Pórtico metálico (15 a 17m de vão)</v>
          </cell>
          <cell r="C1237" t="str">
            <v>un</v>
          </cell>
          <cell r="D1237">
            <v>1</v>
          </cell>
          <cell r="E1237" t="str">
            <v>un</v>
          </cell>
        </row>
        <row r="1238">
          <cell r="A1238" t="str">
            <v>M325</v>
          </cell>
          <cell r="B1238" t="str">
            <v>Trilho metálico TR-37 (usado)</v>
          </cell>
          <cell r="C1238" t="str">
            <v>kg</v>
          </cell>
          <cell r="D1238">
            <v>1</v>
          </cell>
          <cell r="E1238" t="str">
            <v>kg</v>
          </cell>
        </row>
        <row r="1239">
          <cell r="A1239" t="str">
            <v>M326</v>
          </cell>
          <cell r="B1239" t="str">
            <v>Série de brocas S-12 D=22 mm</v>
          </cell>
          <cell r="C1239" t="str">
            <v>un</v>
          </cell>
          <cell r="D1239">
            <v>1</v>
          </cell>
          <cell r="E1239" t="str">
            <v>un</v>
          </cell>
        </row>
        <row r="1240">
          <cell r="A1240" t="str">
            <v>M328</v>
          </cell>
          <cell r="B1240" t="str">
            <v>Luva de emenda D=32mm</v>
          </cell>
          <cell r="C1240" t="str">
            <v>un</v>
          </cell>
          <cell r="D1240">
            <v>1</v>
          </cell>
          <cell r="E1240" t="str">
            <v>un</v>
          </cell>
        </row>
        <row r="1241">
          <cell r="A1241" t="str">
            <v>M330</v>
          </cell>
          <cell r="B1241" t="str">
            <v>Calha met. semicircular D=40 cm</v>
          </cell>
          <cell r="C1241" t="str">
            <v>m</v>
          </cell>
          <cell r="D1241">
            <v>1</v>
          </cell>
          <cell r="E1241" t="str">
            <v>m</v>
          </cell>
        </row>
        <row r="1242">
          <cell r="A1242" t="str">
            <v>M331</v>
          </cell>
          <cell r="B1242" t="str">
            <v>Paraf. fixação calha met. (1/2"x1")</v>
          </cell>
          <cell r="C1242" t="str">
            <v>un</v>
          </cell>
          <cell r="D1242">
            <v>1</v>
          </cell>
          <cell r="E1242" t="str">
            <v>un</v>
          </cell>
        </row>
        <row r="1243">
          <cell r="A1243" t="str">
            <v>M332</v>
          </cell>
          <cell r="B1243" t="str">
            <v>Paraf. forma de madeira (1/2"x3")</v>
          </cell>
          <cell r="C1243" t="str">
            <v>kg</v>
          </cell>
          <cell r="D1243">
            <v>1</v>
          </cell>
          <cell r="E1243" t="str">
            <v>kg</v>
          </cell>
        </row>
        <row r="1244">
          <cell r="A1244" t="str">
            <v>M334</v>
          </cell>
          <cell r="B1244" t="str">
            <v>Paraf. zinc. c/ fenda 1 1/2"x3/16"</v>
          </cell>
          <cell r="C1244" t="str">
            <v>un</v>
          </cell>
          <cell r="D1244">
            <v>1</v>
          </cell>
          <cell r="E1244" t="str">
            <v>un</v>
          </cell>
        </row>
        <row r="1245">
          <cell r="A1245" t="str">
            <v>M335</v>
          </cell>
          <cell r="B1245" t="str">
            <v>Paraf. zincado francês 4" x 5/16"</v>
          </cell>
          <cell r="C1245" t="str">
            <v>un</v>
          </cell>
          <cell r="D1245">
            <v>1</v>
          </cell>
          <cell r="E1245" t="str">
            <v>un</v>
          </cell>
        </row>
        <row r="1246">
          <cell r="A1246" t="str">
            <v>M338</v>
          </cell>
          <cell r="B1246" t="str">
            <v>Cano de ferro D=3/4"</v>
          </cell>
          <cell r="C1246" t="str">
            <v>pç</v>
          </cell>
          <cell r="D1246">
            <v>6</v>
          </cell>
          <cell r="E1246" t="str">
            <v>m</v>
          </cell>
        </row>
        <row r="1247">
          <cell r="A1247" t="str">
            <v>M339</v>
          </cell>
          <cell r="B1247" t="str">
            <v>Cantoneira ferro (3,0"x3,0"x3/8")</v>
          </cell>
          <cell r="C1247" t="str">
            <v>kg</v>
          </cell>
          <cell r="D1247">
            <v>1</v>
          </cell>
          <cell r="E1247" t="str">
            <v>kg</v>
          </cell>
        </row>
        <row r="1248">
          <cell r="A1248" t="str">
            <v>M340</v>
          </cell>
          <cell r="B1248" t="str">
            <v>Tampão de ferro fundido</v>
          </cell>
          <cell r="C1248" t="str">
            <v>un</v>
          </cell>
          <cell r="D1248">
            <v>1</v>
          </cell>
          <cell r="E1248" t="str">
            <v>un</v>
          </cell>
        </row>
        <row r="1249">
          <cell r="A1249" t="str">
            <v>M341</v>
          </cell>
          <cell r="B1249" t="str">
            <v>Defensa met. maleável simples</v>
          </cell>
          <cell r="C1249" t="str">
            <v>mod</v>
          </cell>
          <cell r="D1249">
            <v>1</v>
          </cell>
          <cell r="E1249" t="str">
            <v>mod</v>
          </cell>
        </row>
        <row r="1250">
          <cell r="A1250" t="str">
            <v>M342</v>
          </cell>
          <cell r="B1250" t="str">
            <v>Defensa met. maleável dupla</v>
          </cell>
          <cell r="C1250" t="str">
            <v>mod</v>
          </cell>
          <cell r="D1250">
            <v>1</v>
          </cell>
          <cell r="E1250" t="str">
            <v>mod</v>
          </cell>
        </row>
        <row r="1251">
          <cell r="A1251" t="str">
            <v>M343</v>
          </cell>
          <cell r="B1251" t="str">
            <v>Defensa met. semi-maleável simples</v>
          </cell>
          <cell r="C1251" t="str">
            <v>mod</v>
          </cell>
          <cell r="D1251">
            <v>1</v>
          </cell>
          <cell r="E1251" t="str">
            <v>mod</v>
          </cell>
        </row>
        <row r="1252">
          <cell r="A1252" t="str">
            <v>M344</v>
          </cell>
          <cell r="B1252" t="str">
            <v>Defensa met. semi-maleável dupla</v>
          </cell>
          <cell r="C1252" t="str">
            <v>mod</v>
          </cell>
          <cell r="D1252">
            <v>1</v>
          </cell>
          <cell r="E1252" t="str">
            <v>mod</v>
          </cell>
        </row>
        <row r="1253">
          <cell r="A1253" t="str">
            <v>M345</v>
          </cell>
          <cell r="B1253" t="str">
            <v>Chapa de aço n. 28 (fina)</v>
          </cell>
          <cell r="C1253" t="str">
            <v>kg</v>
          </cell>
          <cell r="D1253">
            <v>1</v>
          </cell>
          <cell r="E1253" t="str">
            <v>kg</v>
          </cell>
        </row>
        <row r="1254">
          <cell r="A1254" t="str">
            <v>M346</v>
          </cell>
          <cell r="B1254" t="str">
            <v>Chapa de aço n. 16 (tratada)</v>
          </cell>
          <cell r="C1254" t="str">
            <v>m2</v>
          </cell>
          <cell r="D1254">
            <v>1</v>
          </cell>
          <cell r="E1254" t="str">
            <v>m2</v>
          </cell>
        </row>
        <row r="1255">
          <cell r="A1255" t="str">
            <v>M347</v>
          </cell>
          <cell r="B1255" t="str">
            <v>Dente p/ fresadora 1000 C</v>
          </cell>
          <cell r="C1255" t="str">
            <v>un</v>
          </cell>
          <cell r="D1255">
            <v>1</v>
          </cell>
          <cell r="E1255" t="str">
            <v>un</v>
          </cell>
        </row>
        <row r="1256">
          <cell r="A1256" t="str">
            <v>M348</v>
          </cell>
          <cell r="B1256" t="str">
            <v>Porta dente p/ fresadora 1000 C</v>
          </cell>
          <cell r="C1256" t="str">
            <v>un</v>
          </cell>
          <cell r="D1256">
            <v>1</v>
          </cell>
          <cell r="E1256" t="str">
            <v>un</v>
          </cell>
        </row>
        <row r="1257">
          <cell r="A1257" t="str">
            <v>M349</v>
          </cell>
          <cell r="B1257" t="str">
            <v>Dente p/ fresadora 2000 DC</v>
          </cell>
          <cell r="C1257" t="str">
            <v>un</v>
          </cell>
          <cell r="D1257">
            <v>1</v>
          </cell>
          <cell r="E1257" t="str">
            <v>un</v>
          </cell>
        </row>
        <row r="1258">
          <cell r="A1258" t="str">
            <v>M350</v>
          </cell>
          <cell r="B1258" t="str">
            <v>Porta dente p/ fresadora 2000 DC</v>
          </cell>
          <cell r="C1258" t="str">
            <v>un</v>
          </cell>
          <cell r="D1258">
            <v>1</v>
          </cell>
          <cell r="E1258" t="str">
            <v>un</v>
          </cell>
        </row>
        <row r="1259">
          <cell r="A1259" t="str">
            <v>M351</v>
          </cell>
          <cell r="B1259" t="str">
            <v>Estrut. (tunnel liner) D=1,6m galv.</v>
          </cell>
          <cell r="C1259" t="str">
            <v>m</v>
          </cell>
          <cell r="D1259">
            <v>1</v>
          </cell>
          <cell r="E1259" t="str">
            <v>m</v>
          </cell>
        </row>
        <row r="1260">
          <cell r="A1260" t="str">
            <v>M352</v>
          </cell>
          <cell r="B1260" t="str">
            <v>Estrut. (tunnel liner) D=2,0m galv.</v>
          </cell>
          <cell r="C1260" t="str">
            <v>m</v>
          </cell>
          <cell r="D1260">
            <v>1</v>
          </cell>
          <cell r="E1260" t="str">
            <v>m</v>
          </cell>
        </row>
        <row r="1261">
          <cell r="A1261" t="str">
            <v>M353</v>
          </cell>
          <cell r="B1261" t="str">
            <v>Estrut. (tunnel liner) D=1,6m epoxy</v>
          </cell>
          <cell r="C1261" t="str">
            <v>m</v>
          </cell>
          <cell r="D1261">
            <v>1</v>
          </cell>
          <cell r="E1261" t="str">
            <v>m</v>
          </cell>
        </row>
        <row r="1262">
          <cell r="A1262" t="str">
            <v>M354</v>
          </cell>
          <cell r="B1262" t="str">
            <v>Estrut, (tunnel liner) D=2,0m epoxy</v>
          </cell>
          <cell r="C1262" t="str">
            <v>m</v>
          </cell>
          <cell r="D1262">
            <v>1</v>
          </cell>
          <cell r="E1262" t="str">
            <v>m</v>
          </cell>
        </row>
        <row r="1263">
          <cell r="A1263" t="str">
            <v>M355</v>
          </cell>
          <cell r="B1263" t="str">
            <v>Chapa mult. D=1,60 m rev. galv.</v>
          </cell>
          <cell r="C1263" t="str">
            <v>m</v>
          </cell>
          <cell r="D1263">
            <v>1</v>
          </cell>
          <cell r="E1263" t="str">
            <v>m</v>
          </cell>
        </row>
        <row r="1264">
          <cell r="A1264" t="str">
            <v>M356</v>
          </cell>
          <cell r="B1264" t="str">
            <v>Chapa mult. D=2,00 m rev. galv.</v>
          </cell>
          <cell r="C1264" t="str">
            <v>m</v>
          </cell>
          <cell r="D1264">
            <v>1</v>
          </cell>
          <cell r="E1264" t="str">
            <v>m</v>
          </cell>
        </row>
        <row r="1265">
          <cell r="A1265" t="str">
            <v>M357</v>
          </cell>
          <cell r="B1265" t="str">
            <v>Chapa mult. D=1,60 m rev. epoxy</v>
          </cell>
          <cell r="C1265" t="str">
            <v>m</v>
          </cell>
          <cell r="D1265">
            <v>1</v>
          </cell>
          <cell r="E1265" t="str">
            <v>m</v>
          </cell>
        </row>
        <row r="1266">
          <cell r="A1266" t="str">
            <v>M358</v>
          </cell>
          <cell r="B1266" t="str">
            <v>Chapa mult. D=2,00 m rev. epoxy</v>
          </cell>
          <cell r="C1266" t="str">
            <v>m</v>
          </cell>
          <cell r="D1266">
            <v>1</v>
          </cell>
          <cell r="E1266" t="str">
            <v>m</v>
          </cell>
        </row>
        <row r="1267">
          <cell r="A1267" t="str">
            <v>M359</v>
          </cell>
          <cell r="B1267" t="str">
            <v>Vigas "I" 254 x 117,5mm - 1ª alma</v>
          </cell>
          <cell r="C1267" t="str">
            <v>kg</v>
          </cell>
          <cell r="D1267">
            <v>1</v>
          </cell>
          <cell r="E1267" t="str">
            <v>kg</v>
          </cell>
        </row>
        <row r="1268">
          <cell r="A1268" t="str">
            <v>M361</v>
          </cell>
          <cell r="B1268" t="str">
            <v>Estrut.(tunnel liner) D=1,2m galv.</v>
          </cell>
          <cell r="C1268" t="str">
            <v>m</v>
          </cell>
          <cell r="D1268">
            <v>1</v>
          </cell>
          <cell r="E1268" t="str">
            <v>m</v>
          </cell>
        </row>
        <row r="1269">
          <cell r="A1269" t="str">
            <v>M362</v>
          </cell>
          <cell r="B1269" t="str">
            <v>Estrut. (tunnel liner) D=1,2m epoxy</v>
          </cell>
          <cell r="C1269" t="str">
            <v>m</v>
          </cell>
          <cell r="D1269">
            <v>1</v>
          </cell>
          <cell r="E1269" t="str">
            <v>m</v>
          </cell>
        </row>
        <row r="1270">
          <cell r="A1270" t="str">
            <v>M370</v>
          </cell>
          <cell r="B1270" t="str">
            <v>Bainha metálica diam. int.=45mm MAC</v>
          </cell>
          <cell r="C1270" t="str">
            <v>m</v>
          </cell>
          <cell r="D1270">
            <v>1</v>
          </cell>
          <cell r="E1270" t="str">
            <v>m</v>
          </cell>
        </row>
        <row r="1271">
          <cell r="A1271" t="str">
            <v>M371</v>
          </cell>
          <cell r="B1271" t="str">
            <v>Bainha metálica diam. int.=60mm MAC</v>
          </cell>
          <cell r="C1271" t="str">
            <v>m</v>
          </cell>
          <cell r="D1271">
            <v>1</v>
          </cell>
          <cell r="E1271" t="str">
            <v>m</v>
          </cell>
        </row>
        <row r="1272">
          <cell r="A1272" t="str">
            <v>M372</v>
          </cell>
          <cell r="B1272" t="str">
            <v>Bainha metálica diam. int.=55mm MAC</v>
          </cell>
          <cell r="C1272" t="str">
            <v>m</v>
          </cell>
          <cell r="D1272">
            <v>1</v>
          </cell>
          <cell r="E1272" t="str">
            <v>m</v>
          </cell>
        </row>
        <row r="1273">
          <cell r="A1273" t="str">
            <v>M373</v>
          </cell>
          <cell r="B1273" t="str">
            <v>Bainha metálica diam. int.=70mm MAC</v>
          </cell>
          <cell r="C1273" t="str">
            <v>m</v>
          </cell>
          <cell r="D1273">
            <v>1</v>
          </cell>
          <cell r="E1273" t="str">
            <v>m</v>
          </cell>
        </row>
        <row r="1274">
          <cell r="A1274" t="str">
            <v>M374</v>
          </cell>
          <cell r="B1274" t="str">
            <v>Ancoragem p/ cabo 4V D=1/2" MAC</v>
          </cell>
          <cell r="C1274" t="str">
            <v>cj</v>
          </cell>
          <cell r="D1274">
            <v>1</v>
          </cell>
          <cell r="E1274" t="str">
            <v>cj</v>
          </cell>
        </row>
        <row r="1275">
          <cell r="A1275" t="str">
            <v>M375</v>
          </cell>
          <cell r="B1275" t="str">
            <v>Ancoragem p/ cabo 6V D=1/2" MAC</v>
          </cell>
          <cell r="C1275" t="str">
            <v>cj</v>
          </cell>
          <cell r="D1275">
            <v>1</v>
          </cell>
          <cell r="E1275" t="str">
            <v>cj</v>
          </cell>
        </row>
        <row r="1276">
          <cell r="A1276" t="str">
            <v>M376</v>
          </cell>
          <cell r="B1276" t="str">
            <v>Ancoragem p/ cabo 7V D=1/2" MAC</v>
          </cell>
          <cell r="C1276" t="str">
            <v>cj</v>
          </cell>
          <cell r="D1276">
            <v>1</v>
          </cell>
          <cell r="E1276" t="str">
            <v>cj</v>
          </cell>
        </row>
        <row r="1277">
          <cell r="A1277" t="str">
            <v>M377</v>
          </cell>
          <cell r="B1277" t="str">
            <v>Ancoragem p/ cabo 12V D=1/2" MAC</v>
          </cell>
          <cell r="C1277" t="str">
            <v>cj</v>
          </cell>
          <cell r="D1277">
            <v>1</v>
          </cell>
          <cell r="E1277" t="str">
            <v>cj</v>
          </cell>
        </row>
        <row r="1278">
          <cell r="A1278" t="str">
            <v>M378</v>
          </cell>
          <cell r="B1278" t="str">
            <v>Apoio do porta dente frezad. 2000DC</v>
          </cell>
          <cell r="C1278" t="str">
            <v>un</v>
          </cell>
          <cell r="D1278">
            <v>1</v>
          </cell>
          <cell r="E1278" t="str">
            <v>un</v>
          </cell>
        </row>
        <row r="1279">
          <cell r="A1279" t="str">
            <v>M380</v>
          </cell>
          <cell r="B1279" t="str">
            <v>Bainha metálica D=45mm STUP</v>
          </cell>
          <cell r="C1279" t="str">
            <v>m</v>
          </cell>
          <cell r="D1279">
            <v>1</v>
          </cell>
          <cell r="E1279" t="str">
            <v>m</v>
          </cell>
        </row>
        <row r="1280">
          <cell r="A1280" t="str">
            <v>M381</v>
          </cell>
          <cell r="B1280" t="str">
            <v>Bainha metálica D=60mm STUP</v>
          </cell>
          <cell r="C1280" t="str">
            <v>m</v>
          </cell>
          <cell r="D1280">
            <v>1</v>
          </cell>
          <cell r="E1280" t="str">
            <v>m</v>
          </cell>
        </row>
        <row r="1281">
          <cell r="A1281" t="str">
            <v>M382</v>
          </cell>
          <cell r="B1281" t="str">
            <v>Bainha metálica D=55mm STUP</v>
          </cell>
          <cell r="C1281" t="str">
            <v>m</v>
          </cell>
          <cell r="D1281">
            <v>1</v>
          </cell>
          <cell r="E1281" t="str">
            <v>m</v>
          </cell>
        </row>
        <row r="1282">
          <cell r="A1282" t="str">
            <v>M383</v>
          </cell>
          <cell r="B1282" t="str">
            <v>Bainha metálica D=70mm STUP</v>
          </cell>
          <cell r="C1282" t="str">
            <v>m</v>
          </cell>
          <cell r="D1282">
            <v>1</v>
          </cell>
          <cell r="E1282" t="str">
            <v>m</v>
          </cell>
        </row>
        <row r="1283">
          <cell r="A1283" t="str">
            <v>M384</v>
          </cell>
          <cell r="B1283" t="str">
            <v>Ancoragem p/ cabo 4V D=1/2" STUP</v>
          </cell>
          <cell r="C1283" t="str">
            <v>cj</v>
          </cell>
          <cell r="D1283">
            <v>1</v>
          </cell>
          <cell r="E1283" t="str">
            <v>cj</v>
          </cell>
        </row>
        <row r="1284">
          <cell r="A1284" t="str">
            <v>M385</v>
          </cell>
          <cell r="B1284" t="str">
            <v>Ancoragem p/ cabo 6V D=1/2" STUP</v>
          </cell>
          <cell r="C1284" t="str">
            <v>cj</v>
          </cell>
          <cell r="D1284">
            <v>1</v>
          </cell>
          <cell r="E1284" t="str">
            <v>cj</v>
          </cell>
        </row>
        <row r="1285">
          <cell r="A1285" t="str">
            <v>M386</v>
          </cell>
          <cell r="B1285" t="str">
            <v>Ancoragem p/ cabo 7V D=1/2" STUP</v>
          </cell>
          <cell r="C1285" t="str">
            <v>cj</v>
          </cell>
          <cell r="D1285">
            <v>1</v>
          </cell>
          <cell r="E1285" t="str">
            <v>cj</v>
          </cell>
        </row>
        <row r="1286">
          <cell r="A1286" t="str">
            <v>M387</v>
          </cell>
          <cell r="B1286" t="str">
            <v>Ancoragem p/ cabo 12V D=1/2" STUP</v>
          </cell>
          <cell r="C1286" t="str">
            <v>cj</v>
          </cell>
          <cell r="D1286">
            <v>1</v>
          </cell>
          <cell r="E1286" t="str">
            <v>cj</v>
          </cell>
        </row>
        <row r="1287">
          <cell r="A1287" t="str">
            <v>M390</v>
          </cell>
          <cell r="B1287" t="str">
            <v>Porca de ancoragem D=32mm</v>
          </cell>
          <cell r="C1287" t="str">
            <v>un</v>
          </cell>
          <cell r="D1287">
            <v>1</v>
          </cell>
          <cell r="E1287" t="str">
            <v>un</v>
          </cell>
        </row>
        <row r="1288">
          <cell r="A1288" t="str">
            <v>M391</v>
          </cell>
          <cell r="B1288" t="str">
            <v>Contra porca h=35mm D=32mm</v>
          </cell>
          <cell r="C1288" t="str">
            <v>un</v>
          </cell>
          <cell r="D1288">
            <v>1</v>
          </cell>
          <cell r="E1288" t="str">
            <v>un</v>
          </cell>
        </row>
        <row r="1289">
          <cell r="A1289" t="str">
            <v>M392</v>
          </cell>
          <cell r="B1289" t="str">
            <v>Aço ST 85/105 D=32mm</v>
          </cell>
          <cell r="C1289" t="str">
            <v>m</v>
          </cell>
          <cell r="D1289">
            <v>1</v>
          </cell>
          <cell r="E1289" t="str">
            <v>m</v>
          </cell>
        </row>
        <row r="1290">
          <cell r="A1290" t="str">
            <v>M393</v>
          </cell>
          <cell r="B1290" t="str">
            <v>Placa de ancoragem - 200x200x38mm</v>
          </cell>
          <cell r="C1290" t="str">
            <v>un</v>
          </cell>
          <cell r="D1290">
            <v>1</v>
          </cell>
          <cell r="E1290" t="str">
            <v>un</v>
          </cell>
        </row>
        <row r="1291">
          <cell r="A1291" t="str">
            <v>M394</v>
          </cell>
          <cell r="B1291" t="str">
            <v>Bainha metálica D=38mm</v>
          </cell>
          <cell r="C1291" t="str">
            <v>m</v>
          </cell>
          <cell r="D1291">
            <v>1</v>
          </cell>
          <cell r="E1291" t="str">
            <v>m</v>
          </cell>
        </row>
        <row r="1292">
          <cell r="A1292" t="str">
            <v>M395</v>
          </cell>
          <cell r="B1292" t="str">
            <v>Bits p/ estabil. e recicl. RR/SS250</v>
          </cell>
          <cell r="C1292" t="str">
            <v>un</v>
          </cell>
          <cell r="D1292">
            <v>1</v>
          </cell>
          <cell r="E1292" t="str">
            <v>un</v>
          </cell>
        </row>
        <row r="1293">
          <cell r="A1293" t="str">
            <v>M396</v>
          </cell>
          <cell r="B1293" t="str">
            <v>Porta dente p/ est. e rec. RR/SS250</v>
          </cell>
          <cell r="C1293" t="str">
            <v>un</v>
          </cell>
          <cell r="D1293">
            <v>1</v>
          </cell>
          <cell r="E1293" t="str">
            <v>un</v>
          </cell>
        </row>
        <row r="1294">
          <cell r="A1294" t="str">
            <v>M397</v>
          </cell>
          <cell r="B1294" t="str">
            <v>Dente de corte para equip. recicl.</v>
          </cell>
          <cell r="C1294" t="str">
            <v>un</v>
          </cell>
          <cell r="D1294">
            <v>1</v>
          </cell>
          <cell r="E1294" t="str">
            <v>un</v>
          </cell>
        </row>
        <row r="1295">
          <cell r="A1295" t="str">
            <v>M398</v>
          </cell>
          <cell r="B1295" t="str">
            <v>Chapa de 8,00 mm</v>
          </cell>
          <cell r="C1295" t="str">
            <v>kg</v>
          </cell>
          <cell r="D1295">
            <v>1</v>
          </cell>
          <cell r="E1295" t="str">
            <v>kg</v>
          </cell>
        </row>
        <row r="1296">
          <cell r="A1296" t="str">
            <v>M401</v>
          </cell>
          <cell r="B1296" t="str">
            <v>Pontaletes D=15 cm (tronco p/ esc.)</v>
          </cell>
          <cell r="C1296" t="str">
            <v>m</v>
          </cell>
          <cell r="D1296">
            <v>1</v>
          </cell>
          <cell r="E1296" t="str">
            <v>m</v>
          </cell>
        </row>
        <row r="1297">
          <cell r="A1297" t="str">
            <v>M402</v>
          </cell>
          <cell r="B1297" t="str">
            <v>Pontaletes D=20 cm (tronco p/ esc.)</v>
          </cell>
          <cell r="C1297" t="str">
            <v>m</v>
          </cell>
          <cell r="D1297">
            <v>1</v>
          </cell>
          <cell r="E1297" t="str">
            <v>m</v>
          </cell>
        </row>
        <row r="1298">
          <cell r="A1298" t="str">
            <v>M403</v>
          </cell>
          <cell r="B1298" t="str">
            <v>Mourão madeira H=2,15 m D=9 cm</v>
          </cell>
          <cell r="C1298" t="str">
            <v>un</v>
          </cell>
          <cell r="D1298">
            <v>1</v>
          </cell>
          <cell r="E1298" t="str">
            <v>un</v>
          </cell>
        </row>
        <row r="1299">
          <cell r="A1299" t="str">
            <v>M404</v>
          </cell>
          <cell r="B1299" t="str">
            <v>Mourão madeira H=2,50 m D=12 cm</v>
          </cell>
          <cell r="C1299" t="str">
            <v>un</v>
          </cell>
          <cell r="D1299">
            <v>1</v>
          </cell>
          <cell r="E1299" t="str">
            <v>un</v>
          </cell>
        </row>
        <row r="1300">
          <cell r="A1300" t="str">
            <v>M405</v>
          </cell>
          <cell r="B1300" t="str">
            <v>Ripas de 2,5 cm x 5,0 cm</v>
          </cell>
          <cell r="C1300" t="str">
            <v>m</v>
          </cell>
          <cell r="D1300">
            <v>1</v>
          </cell>
          <cell r="E1300" t="str">
            <v>m</v>
          </cell>
        </row>
        <row r="1301">
          <cell r="A1301" t="str">
            <v>M406</v>
          </cell>
          <cell r="B1301" t="str">
            <v>Caibros de 7,5 cm x 7,5 cm</v>
          </cell>
          <cell r="C1301" t="str">
            <v>m</v>
          </cell>
          <cell r="D1301">
            <v>1</v>
          </cell>
          <cell r="E1301" t="str">
            <v>m</v>
          </cell>
        </row>
        <row r="1302">
          <cell r="A1302" t="str">
            <v>M407</v>
          </cell>
          <cell r="B1302" t="str">
            <v>Tábua pinho de 1ª 2,5 cm x 15,0 cm</v>
          </cell>
          <cell r="C1302" t="str">
            <v>m</v>
          </cell>
          <cell r="D1302">
            <v>1</v>
          </cell>
          <cell r="E1302" t="str">
            <v>m</v>
          </cell>
        </row>
        <row r="1303">
          <cell r="A1303" t="str">
            <v>M408</v>
          </cell>
          <cell r="B1303" t="str">
            <v>Tábua de 5ª 2,5 cm x 30,0 cm</v>
          </cell>
          <cell r="C1303" t="str">
            <v>m</v>
          </cell>
          <cell r="D1303">
            <v>1</v>
          </cell>
          <cell r="E1303" t="str">
            <v>m</v>
          </cell>
        </row>
        <row r="1304">
          <cell r="A1304" t="str">
            <v>M409</v>
          </cell>
          <cell r="B1304" t="str">
            <v>Pranchão de 1ª de 5,0 cm x 30,0 cm</v>
          </cell>
          <cell r="C1304" t="str">
            <v>m</v>
          </cell>
          <cell r="D1304">
            <v>1</v>
          </cell>
          <cell r="E1304" t="str">
            <v>m</v>
          </cell>
        </row>
        <row r="1305">
          <cell r="A1305" t="str">
            <v>M410</v>
          </cell>
          <cell r="B1305" t="str">
            <v>Compensado resinado de 17 mm</v>
          </cell>
          <cell r="C1305" t="str">
            <v>un</v>
          </cell>
          <cell r="D1305">
            <v>2.42</v>
          </cell>
          <cell r="E1305" t="str">
            <v>m2</v>
          </cell>
        </row>
        <row r="1306">
          <cell r="A1306" t="str">
            <v>M411</v>
          </cell>
          <cell r="B1306" t="str">
            <v>Compensado plastificado de 17 mm</v>
          </cell>
          <cell r="C1306" t="str">
            <v>un</v>
          </cell>
          <cell r="D1306">
            <v>2.97</v>
          </cell>
          <cell r="E1306" t="str">
            <v>m2</v>
          </cell>
        </row>
        <row r="1307">
          <cell r="A1307" t="str">
            <v>M412</v>
          </cell>
          <cell r="B1307" t="str">
            <v>Gastalho 10 x 2,0 cm</v>
          </cell>
          <cell r="C1307" t="str">
            <v>m</v>
          </cell>
          <cell r="D1307">
            <v>1</v>
          </cell>
          <cell r="E1307" t="str">
            <v>m</v>
          </cell>
        </row>
        <row r="1308">
          <cell r="A1308" t="str">
            <v>M413</v>
          </cell>
          <cell r="B1308" t="str">
            <v>Gastalho 10 x 2,5 cm</v>
          </cell>
          <cell r="C1308" t="str">
            <v>m</v>
          </cell>
          <cell r="D1308">
            <v>1</v>
          </cell>
          <cell r="E1308" t="str">
            <v>m</v>
          </cell>
        </row>
        <row r="1309">
          <cell r="A1309" t="str">
            <v>M414</v>
          </cell>
          <cell r="B1309" t="str">
            <v>Pranchão 7,5 x 30,0 cm</v>
          </cell>
          <cell r="C1309" t="str">
            <v>un</v>
          </cell>
          <cell r="D1309">
            <v>1</v>
          </cell>
          <cell r="E1309" t="str">
            <v>m</v>
          </cell>
        </row>
        <row r="1310">
          <cell r="A1310" t="str">
            <v>M415</v>
          </cell>
          <cell r="B1310" t="str">
            <v>Tábua 2,5 x 22,5 cm</v>
          </cell>
          <cell r="C1310" t="str">
            <v>un</v>
          </cell>
          <cell r="D1310">
            <v>1</v>
          </cell>
          <cell r="E1310" t="str">
            <v>m</v>
          </cell>
        </row>
        <row r="1311">
          <cell r="A1311" t="str">
            <v>M501</v>
          </cell>
          <cell r="B1311" t="str">
            <v>Dinamite a 60% (gelatina especial)</v>
          </cell>
          <cell r="C1311" t="str">
            <v>kg</v>
          </cell>
          <cell r="D1311">
            <v>1</v>
          </cell>
          <cell r="E1311" t="str">
            <v>kg</v>
          </cell>
        </row>
        <row r="1312">
          <cell r="A1312" t="str">
            <v>M503</v>
          </cell>
          <cell r="B1312" t="str">
            <v>Espoleta comum n. 8</v>
          </cell>
          <cell r="C1312" t="str">
            <v>un</v>
          </cell>
          <cell r="D1312">
            <v>1</v>
          </cell>
          <cell r="E1312" t="str">
            <v>un</v>
          </cell>
        </row>
        <row r="1313">
          <cell r="A1313" t="str">
            <v>M505</v>
          </cell>
          <cell r="B1313" t="str">
            <v>Cordel detonante NP 10</v>
          </cell>
          <cell r="C1313" t="str">
            <v>m</v>
          </cell>
          <cell r="D1313">
            <v>1</v>
          </cell>
          <cell r="E1313" t="str">
            <v>m</v>
          </cell>
        </row>
        <row r="1314">
          <cell r="A1314" t="str">
            <v>M507</v>
          </cell>
          <cell r="B1314" t="str">
            <v>Retardador de cordel</v>
          </cell>
          <cell r="C1314" t="str">
            <v>un</v>
          </cell>
          <cell r="D1314">
            <v>1</v>
          </cell>
          <cell r="E1314" t="str">
            <v>un</v>
          </cell>
        </row>
        <row r="1315">
          <cell r="A1315" t="str">
            <v>M508</v>
          </cell>
          <cell r="B1315" t="str">
            <v>Estopim</v>
          </cell>
          <cell r="C1315" t="str">
            <v>m</v>
          </cell>
          <cell r="D1315">
            <v>1</v>
          </cell>
          <cell r="E1315" t="str">
            <v>m</v>
          </cell>
        </row>
        <row r="1316">
          <cell r="A1316" t="str">
            <v>M600</v>
          </cell>
          <cell r="B1316" t="str">
            <v>Tinta refletiva alquídica p/ 1 ano</v>
          </cell>
          <cell r="C1316" t="str">
            <v>ba</v>
          </cell>
          <cell r="D1316">
            <v>18</v>
          </cell>
          <cell r="E1316" t="str">
            <v>l</v>
          </cell>
        </row>
        <row r="1317">
          <cell r="A1317" t="str">
            <v>M601</v>
          </cell>
          <cell r="B1317" t="str">
            <v>Tinta refletiva acrílica p/ 2 anos</v>
          </cell>
          <cell r="C1317" t="str">
            <v>ba</v>
          </cell>
          <cell r="D1317">
            <v>18</v>
          </cell>
          <cell r="E1317" t="str">
            <v>l</v>
          </cell>
        </row>
        <row r="1318">
          <cell r="A1318" t="str">
            <v>M602</v>
          </cell>
          <cell r="B1318" t="str">
            <v>Adubo NPK (4.14.8)</v>
          </cell>
          <cell r="C1318" t="str">
            <v>kg</v>
          </cell>
          <cell r="D1318">
            <v>1</v>
          </cell>
          <cell r="E1318" t="str">
            <v>kg</v>
          </cell>
        </row>
        <row r="1319">
          <cell r="A1319" t="str">
            <v>M603</v>
          </cell>
          <cell r="B1319" t="str">
            <v>Inseticida</v>
          </cell>
          <cell r="C1319" t="str">
            <v>l</v>
          </cell>
          <cell r="D1319">
            <v>1</v>
          </cell>
          <cell r="E1319" t="str">
            <v>l</v>
          </cell>
        </row>
        <row r="1320">
          <cell r="A1320" t="str">
            <v>M604</v>
          </cell>
          <cell r="B1320" t="str">
            <v>Aditivo plastiment BV-40</v>
          </cell>
          <cell r="C1320" t="str">
            <v>tam</v>
          </cell>
          <cell r="D1320">
            <v>200</v>
          </cell>
          <cell r="E1320" t="str">
            <v>kg</v>
          </cell>
        </row>
        <row r="1321">
          <cell r="A1321" t="str">
            <v>M605</v>
          </cell>
          <cell r="B1321" t="str">
            <v>Cola para tubo PVC</v>
          </cell>
          <cell r="C1321" t="str">
            <v>tb</v>
          </cell>
          <cell r="D1321">
            <v>75</v>
          </cell>
          <cell r="E1321" t="str">
            <v>gr</v>
          </cell>
        </row>
        <row r="1322">
          <cell r="A1322" t="str">
            <v>M606</v>
          </cell>
          <cell r="B1322" t="str">
            <v>Tinta anti-corrosiva</v>
          </cell>
          <cell r="C1322" t="str">
            <v>ba</v>
          </cell>
          <cell r="D1322">
            <v>18</v>
          </cell>
          <cell r="E1322" t="str">
            <v>l</v>
          </cell>
        </row>
        <row r="1323">
          <cell r="A1323" t="str">
            <v>M607</v>
          </cell>
          <cell r="B1323" t="str">
            <v>Óleo de linhaça</v>
          </cell>
          <cell r="C1323" t="str">
            <v>tam</v>
          </cell>
          <cell r="D1323">
            <v>200</v>
          </cell>
          <cell r="E1323" t="str">
            <v>l</v>
          </cell>
        </row>
        <row r="1324">
          <cell r="A1324" t="str">
            <v>M608</v>
          </cell>
          <cell r="B1324" t="str">
            <v>Detergente</v>
          </cell>
          <cell r="C1324" t="str">
            <v>ba</v>
          </cell>
          <cell r="D1324">
            <v>18</v>
          </cell>
          <cell r="E1324" t="str">
            <v>l</v>
          </cell>
        </row>
        <row r="1325">
          <cell r="A1325" t="str">
            <v>M609</v>
          </cell>
          <cell r="B1325" t="str">
            <v>Tinta esmalte sintético fosco</v>
          </cell>
          <cell r="C1325" t="str">
            <v>ba</v>
          </cell>
          <cell r="D1325">
            <v>18</v>
          </cell>
          <cell r="E1325" t="str">
            <v>l</v>
          </cell>
        </row>
        <row r="1326">
          <cell r="A1326" t="str">
            <v>M610</v>
          </cell>
          <cell r="B1326" t="str">
            <v>Pintura epóxica - barra D= 32mm</v>
          </cell>
          <cell r="C1326" t="str">
            <v>m</v>
          </cell>
          <cell r="D1326">
            <v>1</v>
          </cell>
          <cell r="E1326" t="str">
            <v>m</v>
          </cell>
        </row>
        <row r="1327">
          <cell r="A1327" t="str">
            <v>M611</v>
          </cell>
          <cell r="B1327" t="str">
            <v>Redutor tipo 2002 prim. qualidade</v>
          </cell>
          <cell r="C1327" t="str">
            <v>l</v>
          </cell>
          <cell r="D1327">
            <v>1</v>
          </cell>
          <cell r="E1327" t="str">
            <v>l</v>
          </cell>
        </row>
        <row r="1328">
          <cell r="A1328" t="str">
            <v>M612</v>
          </cell>
          <cell r="B1328" t="str">
            <v>Lixa para ferro n. 100</v>
          </cell>
          <cell r="C1328" t="str">
            <v>un</v>
          </cell>
          <cell r="D1328">
            <v>1</v>
          </cell>
          <cell r="E1328" t="str">
            <v>un</v>
          </cell>
        </row>
        <row r="1329">
          <cell r="A1329" t="str">
            <v>M613</v>
          </cell>
          <cell r="B1329" t="str">
            <v>Base de resina alquídica (primer)</v>
          </cell>
          <cell r="C1329" t="str">
            <v>l</v>
          </cell>
          <cell r="D1329">
            <v>1</v>
          </cell>
          <cell r="E1329" t="str">
            <v>l</v>
          </cell>
        </row>
        <row r="1330">
          <cell r="A1330" t="str">
            <v>M615</v>
          </cell>
          <cell r="B1330" t="str">
            <v>Microesferas PRE-MIX</v>
          </cell>
          <cell r="C1330" t="str">
            <v>kg</v>
          </cell>
          <cell r="D1330">
            <v>1</v>
          </cell>
          <cell r="E1330" t="str">
            <v>kg</v>
          </cell>
        </row>
        <row r="1331">
          <cell r="A1331" t="str">
            <v>M616</v>
          </cell>
          <cell r="B1331" t="str">
            <v>Microesferas DROP-ON</v>
          </cell>
          <cell r="C1331" t="str">
            <v>kg</v>
          </cell>
          <cell r="D1331">
            <v>1</v>
          </cell>
          <cell r="E1331" t="str">
            <v>kg</v>
          </cell>
        </row>
        <row r="1332">
          <cell r="A1332" t="str">
            <v>M617</v>
          </cell>
          <cell r="B1332" t="str">
            <v>Massa termoplástica para extrusão</v>
          </cell>
          <cell r="C1332" t="str">
            <v>kg</v>
          </cell>
          <cell r="D1332">
            <v>1</v>
          </cell>
          <cell r="E1332" t="str">
            <v>kg</v>
          </cell>
        </row>
        <row r="1333">
          <cell r="A1333" t="str">
            <v>M618</v>
          </cell>
          <cell r="B1333" t="str">
            <v>Massa termoplástica para aspersão</v>
          </cell>
          <cell r="C1333" t="str">
            <v>kg</v>
          </cell>
          <cell r="D1333">
            <v>1</v>
          </cell>
          <cell r="E1333" t="str">
            <v>kg</v>
          </cell>
        </row>
        <row r="1334">
          <cell r="A1334" t="str">
            <v>M619</v>
          </cell>
          <cell r="B1334" t="str">
            <v>Cola poliester</v>
          </cell>
          <cell r="C1334" t="str">
            <v>kg</v>
          </cell>
          <cell r="D1334">
            <v>1</v>
          </cell>
          <cell r="E1334" t="str">
            <v>kg</v>
          </cell>
        </row>
        <row r="1335">
          <cell r="A1335" t="str">
            <v>M620</v>
          </cell>
          <cell r="B1335" t="str">
            <v>Protetor de cura do concreto</v>
          </cell>
          <cell r="C1335" t="str">
            <v>tam</v>
          </cell>
          <cell r="D1335">
            <v>180</v>
          </cell>
          <cell r="E1335" t="str">
            <v>kg</v>
          </cell>
        </row>
        <row r="1336">
          <cell r="A1336" t="str">
            <v>M621</v>
          </cell>
          <cell r="B1336" t="str">
            <v>Desmoldante</v>
          </cell>
          <cell r="C1336" t="str">
            <v>tam</v>
          </cell>
          <cell r="D1336">
            <v>180</v>
          </cell>
          <cell r="E1336" t="str">
            <v>kg</v>
          </cell>
        </row>
        <row r="1337">
          <cell r="A1337" t="str">
            <v>M622</v>
          </cell>
          <cell r="B1337" t="str">
            <v>Interplast N</v>
          </cell>
          <cell r="C1337" t="str">
            <v>sc</v>
          </cell>
          <cell r="D1337">
            <v>50</v>
          </cell>
          <cell r="E1337" t="str">
            <v>kg</v>
          </cell>
        </row>
        <row r="1338">
          <cell r="A1338" t="str">
            <v>M623</v>
          </cell>
          <cell r="B1338" t="str">
            <v>Gás propano</v>
          </cell>
          <cell r="C1338" t="str">
            <v>kg</v>
          </cell>
          <cell r="D1338">
            <v>1</v>
          </cell>
          <cell r="E1338" t="str">
            <v>kg</v>
          </cell>
        </row>
        <row r="1339">
          <cell r="A1339" t="str">
            <v>M624</v>
          </cell>
          <cell r="B1339" t="str">
            <v>Tinta para pré-marcação</v>
          </cell>
          <cell r="C1339" t="str">
            <v>l</v>
          </cell>
          <cell r="D1339">
            <v>1</v>
          </cell>
          <cell r="E1339" t="str">
            <v>l</v>
          </cell>
        </row>
        <row r="1340">
          <cell r="A1340" t="str">
            <v>M625</v>
          </cell>
          <cell r="B1340" t="str">
            <v>Acetileno</v>
          </cell>
          <cell r="C1340" t="str">
            <v>m3</v>
          </cell>
          <cell r="D1340">
            <v>1</v>
          </cell>
          <cell r="E1340" t="str">
            <v>m3</v>
          </cell>
        </row>
        <row r="1341">
          <cell r="A1341" t="str">
            <v>M626</v>
          </cell>
          <cell r="B1341" t="str">
            <v>Oxigênio</v>
          </cell>
          <cell r="C1341" t="str">
            <v>m3</v>
          </cell>
          <cell r="D1341">
            <v>1</v>
          </cell>
          <cell r="E1341" t="str">
            <v>m3</v>
          </cell>
        </row>
        <row r="1342">
          <cell r="A1342" t="str">
            <v>M700</v>
          </cell>
          <cell r="B1342" t="str">
            <v>Tijolo comum maciço (5,5x9x19) cm</v>
          </cell>
          <cell r="C1342" t="str">
            <v>mlh</v>
          </cell>
          <cell r="D1342">
            <v>1000</v>
          </cell>
          <cell r="E1342" t="str">
            <v>un</v>
          </cell>
        </row>
        <row r="1343">
          <cell r="A1343" t="str">
            <v>M702</v>
          </cell>
          <cell r="B1343" t="str">
            <v>Cal hidratada</v>
          </cell>
          <cell r="C1343" t="str">
            <v>sc</v>
          </cell>
          <cell r="D1343">
            <v>20</v>
          </cell>
          <cell r="E1343" t="str">
            <v>kg</v>
          </cell>
        </row>
        <row r="1344">
          <cell r="A1344" t="str">
            <v>M703</v>
          </cell>
          <cell r="B1344" t="str">
            <v>Tijolo 20 x 30 cm</v>
          </cell>
          <cell r="C1344" t="str">
            <v>mlh</v>
          </cell>
          <cell r="D1344">
            <v>1000</v>
          </cell>
          <cell r="E1344" t="str">
            <v>un</v>
          </cell>
        </row>
        <row r="1345">
          <cell r="A1345" t="str">
            <v>M704</v>
          </cell>
          <cell r="B1345" t="str">
            <v>Areia Lavada Comercial</v>
          </cell>
          <cell r="C1345" t="str">
            <v>m3</v>
          </cell>
          <cell r="D1345">
            <v>1</v>
          </cell>
          <cell r="E1345" t="str">
            <v>m3</v>
          </cell>
        </row>
        <row r="1346">
          <cell r="A1346" t="str">
            <v>M705</v>
          </cell>
          <cell r="B1346" t="str">
            <v>Pó de pedra</v>
          </cell>
          <cell r="C1346" t="str">
            <v>m3</v>
          </cell>
          <cell r="D1346">
            <v>1</v>
          </cell>
          <cell r="E1346" t="str">
            <v>m3</v>
          </cell>
        </row>
        <row r="1347">
          <cell r="A1347" t="str">
            <v>M709</v>
          </cell>
          <cell r="B1347" t="str">
            <v>Brita Comercial</v>
          </cell>
          <cell r="C1347" t="str">
            <v>m3</v>
          </cell>
          <cell r="D1347">
            <v>1</v>
          </cell>
          <cell r="E1347" t="str">
            <v>m3</v>
          </cell>
        </row>
        <row r="1348">
          <cell r="A1348" t="str">
            <v>M710</v>
          </cell>
          <cell r="B1348" t="str">
            <v>Pedra de mão</v>
          </cell>
          <cell r="C1348" t="str">
            <v>m3</v>
          </cell>
          <cell r="D1348">
            <v>1</v>
          </cell>
          <cell r="E1348" t="str">
            <v>m3</v>
          </cell>
        </row>
        <row r="1349">
          <cell r="A1349" t="str">
            <v>M715</v>
          </cell>
          <cell r="B1349" t="str">
            <v>Pó calcário dolomítico</v>
          </cell>
          <cell r="C1349" t="str">
            <v>kg</v>
          </cell>
          <cell r="D1349">
            <v>1</v>
          </cell>
          <cell r="E1349" t="str">
            <v>kg</v>
          </cell>
        </row>
        <row r="1350">
          <cell r="A1350" t="str">
            <v>M901</v>
          </cell>
          <cell r="B1350" t="str">
            <v>Aparelho de apoio neoprene fretado</v>
          </cell>
          <cell r="C1350" t="str">
            <v>dm3</v>
          </cell>
          <cell r="D1350">
            <v>1</v>
          </cell>
          <cell r="E1350" t="str">
            <v>dm3</v>
          </cell>
        </row>
        <row r="1351">
          <cell r="A1351" t="str">
            <v>M902</v>
          </cell>
          <cell r="B1351" t="str">
            <v>Tubo de PVC D=75 mm</v>
          </cell>
          <cell r="C1351" t="str">
            <v>vr</v>
          </cell>
          <cell r="D1351">
            <v>6</v>
          </cell>
          <cell r="E1351" t="str">
            <v>m</v>
          </cell>
        </row>
        <row r="1352">
          <cell r="A1352" t="str">
            <v>M903</v>
          </cell>
          <cell r="B1352" t="str">
            <v>Manta sintética (Bidim) OP-20</v>
          </cell>
          <cell r="C1352" t="str">
            <v>m2</v>
          </cell>
          <cell r="D1352">
            <v>1</v>
          </cell>
          <cell r="E1352" t="str">
            <v>m2</v>
          </cell>
        </row>
        <row r="1353">
          <cell r="A1353" t="str">
            <v>M904</v>
          </cell>
          <cell r="B1353" t="str">
            <v>Manta sintética (Bidim) OP-30</v>
          </cell>
          <cell r="C1353" t="str">
            <v>m2</v>
          </cell>
          <cell r="D1353">
            <v>1</v>
          </cell>
          <cell r="E1353" t="str">
            <v>m2</v>
          </cell>
        </row>
        <row r="1354">
          <cell r="A1354" t="str">
            <v>M905</v>
          </cell>
          <cell r="B1354" t="str">
            <v>Filler</v>
          </cell>
          <cell r="C1354" t="str">
            <v>kg</v>
          </cell>
          <cell r="D1354">
            <v>1</v>
          </cell>
          <cell r="E1354" t="str">
            <v>kg</v>
          </cell>
        </row>
        <row r="1355">
          <cell r="A1355" t="str">
            <v>M906</v>
          </cell>
          <cell r="B1355" t="str">
            <v>Sementes p/ hidrossemeadura</v>
          </cell>
          <cell r="C1355" t="str">
            <v>kg</v>
          </cell>
          <cell r="D1355">
            <v>1</v>
          </cell>
          <cell r="E1355" t="str">
            <v>kg</v>
          </cell>
        </row>
        <row r="1356">
          <cell r="A1356" t="str">
            <v>M907</v>
          </cell>
          <cell r="B1356" t="str">
            <v>Adubo orgânico</v>
          </cell>
          <cell r="C1356" t="str">
            <v>t</v>
          </cell>
          <cell r="D1356">
            <v>1000</v>
          </cell>
          <cell r="E1356" t="str">
            <v>kg</v>
          </cell>
        </row>
        <row r="1357">
          <cell r="A1357" t="str">
            <v>M908</v>
          </cell>
          <cell r="B1357" t="str">
            <v>Eletrodo p/ solda eletr. OK 46.00</v>
          </cell>
          <cell r="C1357" t="str">
            <v>kg</v>
          </cell>
          <cell r="D1357">
            <v>1</v>
          </cell>
          <cell r="E1357" t="str">
            <v>kg</v>
          </cell>
        </row>
        <row r="1358">
          <cell r="A1358" t="str">
            <v>M909</v>
          </cell>
          <cell r="B1358" t="str">
            <v>Tubo de PVC perfurado D=50 mm</v>
          </cell>
          <cell r="C1358" t="str">
            <v>vr</v>
          </cell>
          <cell r="D1358">
            <v>6</v>
          </cell>
          <cell r="E1358" t="str">
            <v>m</v>
          </cell>
        </row>
        <row r="1359">
          <cell r="A1359" t="str">
            <v>M910</v>
          </cell>
          <cell r="B1359" t="str">
            <v>Tubo de PVC rígido D=50 mm</v>
          </cell>
          <cell r="C1359" t="str">
            <v>vr</v>
          </cell>
          <cell r="D1359">
            <v>6</v>
          </cell>
          <cell r="E1359" t="str">
            <v>m</v>
          </cell>
        </row>
        <row r="1360">
          <cell r="A1360" t="str">
            <v>M911</v>
          </cell>
          <cell r="B1360" t="str">
            <v>Tubo de PVC D=100 mm</v>
          </cell>
          <cell r="C1360" t="str">
            <v>vr</v>
          </cell>
          <cell r="D1360">
            <v>6</v>
          </cell>
          <cell r="E1360" t="str">
            <v>m</v>
          </cell>
        </row>
        <row r="1361">
          <cell r="A1361" t="str">
            <v>M920</v>
          </cell>
          <cell r="B1361" t="str">
            <v>Meio tubo de concreto D=40 cm</v>
          </cell>
          <cell r="C1361" t="str">
            <v>m</v>
          </cell>
          <cell r="D1361">
            <v>1</v>
          </cell>
          <cell r="E1361" t="str">
            <v>m</v>
          </cell>
        </row>
        <row r="1362">
          <cell r="A1362" t="str">
            <v>M930</v>
          </cell>
          <cell r="B1362" t="str">
            <v>Gabião caixa 2x1x1m galvanizado</v>
          </cell>
          <cell r="C1362" t="str">
            <v>un</v>
          </cell>
          <cell r="D1362">
            <v>1</v>
          </cell>
          <cell r="E1362" t="str">
            <v>un</v>
          </cell>
        </row>
        <row r="1363">
          <cell r="A1363" t="str">
            <v>M935</v>
          </cell>
          <cell r="B1363" t="str">
            <v>Terra arm. ECE - greide 0&lt;h&lt;6m</v>
          </cell>
          <cell r="C1363" t="str">
            <v>m2</v>
          </cell>
          <cell r="D1363">
            <v>1</v>
          </cell>
          <cell r="E1363" t="str">
            <v>m2</v>
          </cell>
        </row>
        <row r="1364">
          <cell r="A1364" t="str">
            <v>M936</v>
          </cell>
          <cell r="B1364" t="str">
            <v>Terra arm. ECE - greide 6&lt;h&lt;9m</v>
          </cell>
          <cell r="C1364" t="str">
            <v>m2</v>
          </cell>
          <cell r="D1364">
            <v>1</v>
          </cell>
          <cell r="E1364" t="str">
            <v>m2</v>
          </cell>
        </row>
        <row r="1365">
          <cell r="A1365" t="str">
            <v>M937</v>
          </cell>
          <cell r="B1365" t="str">
            <v>Terra arm. ECE - greide 9&lt;h&lt;12m</v>
          </cell>
          <cell r="C1365" t="str">
            <v>m2</v>
          </cell>
          <cell r="D1365">
            <v>1</v>
          </cell>
          <cell r="E1365" t="str">
            <v>m2</v>
          </cell>
        </row>
        <row r="1366">
          <cell r="A1366" t="str">
            <v>M938</v>
          </cell>
          <cell r="B1366" t="str">
            <v>Terra arm. ECE- pé talude 0&lt;h&lt;6m</v>
          </cell>
          <cell r="C1366" t="str">
            <v>m2</v>
          </cell>
          <cell r="D1366">
            <v>1</v>
          </cell>
          <cell r="E1366" t="str">
            <v>m2</v>
          </cell>
        </row>
        <row r="1367">
          <cell r="A1367" t="str">
            <v>M939</v>
          </cell>
          <cell r="B1367" t="str">
            <v>Terra arm. ECE- pé talude 6&lt;h&lt;9m</v>
          </cell>
          <cell r="C1367" t="str">
            <v>m2</v>
          </cell>
          <cell r="D1367">
            <v>1</v>
          </cell>
          <cell r="E1367" t="str">
            <v>m2</v>
          </cell>
        </row>
        <row r="1368">
          <cell r="A1368" t="str">
            <v>M940</v>
          </cell>
          <cell r="B1368" t="str">
            <v>Terra arm. ECE- pé talude 9&lt;h&lt;12m</v>
          </cell>
          <cell r="C1368" t="str">
            <v>m2</v>
          </cell>
          <cell r="D1368">
            <v>1</v>
          </cell>
          <cell r="E1368" t="str">
            <v>m2</v>
          </cell>
        </row>
        <row r="1369">
          <cell r="A1369" t="str">
            <v>M941</v>
          </cell>
          <cell r="B1369" t="str">
            <v>Terra arm. ECE-enc. portante 0&lt;h&lt;6m</v>
          </cell>
          <cell r="C1369" t="str">
            <v>m2</v>
          </cell>
          <cell r="D1369">
            <v>1</v>
          </cell>
          <cell r="E1369" t="str">
            <v>m2</v>
          </cell>
        </row>
        <row r="1370">
          <cell r="A1370" t="str">
            <v>M942</v>
          </cell>
          <cell r="B1370" t="str">
            <v>Terra arm. ECE-enc. portante 6&lt;h&lt;9m</v>
          </cell>
          <cell r="C1370" t="str">
            <v>m2</v>
          </cell>
          <cell r="D1370">
            <v>1</v>
          </cell>
          <cell r="E1370" t="str">
            <v>m2</v>
          </cell>
        </row>
        <row r="1371">
          <cell r="A1371" t="str">
            <v>M945</v>
          </cell>
          <cell r="B1371" t="str">
            <v>Haste para perfuratriz de esteira</v>
          </cell>
          <cell r="C1371" t="str">
            <v>un</v>
          </cell>
          <cell r="D1371">
            <v>1</v>
          </cell>
          <cell r="E1371" t="str">
            <v>un</v>
          </cell>
        </row>
        <row r="1372">
          <cell r="A1372" t="str">
            <v>M946</v>
          </cell>
          <cell r="B1372" t="str">
            <v>Luva para perfuratriz de esteira</v>
          </cell>
          <cell r="C1372" t="str">
            <v>un</v>
          </cell>
          <cell r="D1372">
            <v>1</v>
          </cell>
          <cell r="E1372" t="str">
            <v>un</v>
          </cell>
        </row>
        <row r="1373">
          <cell r="A1373" t="str">
            <v>M947</v>
          </cell>
          <cell r="B1373" t="str">
            <v>Punho para perfuratriz de esteira</v>
          </cell>
          <cell r="C1373" t="str">
            <v>un</v>
          </cell>
          <cell r="D1373">
            <v>1</v>
          </cell>
          <cell r="E1373" t="str">
            <v>un</v>
          </cell>
        </row>
        <row r="1374">
          <cell r="A1374" t="str">
            <v>M948</v>
          </cell>
          <cell r="B1374" t="str">
            <v>Coroa para perfuratriz de esteira</v>
          </cell>
          <cell r="C1374" t="str">
            <v>un</v>
          </cell>
          <cell r="D1374">
            <v>1</v>
          </cell>
          <cell r="E1374" t="str">
            <v>un</v>
          </cell>
        </row>
        <row r="1375">
          <cell r="A1375" t="str">
            <v>M949</v>
          </cell>
          <cell r="B1375" t="str">
            <v>Disco diam. p/ máq. de disco 48kW</v>
          </cell>
          <cell r="C1375" t="str">
            <v>un</v>
          </cell>
          <cell r="D1375">
            <v>1</v>
          </cell>
          <cell r="E1375" t="str">
            <v>un</v>
          </cell>
        </row>
        <row r="1376">
          <cell r="A1376" t="str">
            <v>M950</v>
          </cell>
          <cell r="B1376" t="str">
            <v>Coroa de diamante linha NX</v>
          </cell>
          <cell r="C1376" t="str">
            <v>un</v>
          </cell>
          <cell r="D1376">
            <v>1</v>
          </cell>
          <cell r="E1376" t="str">
            <v>un</v>
          </cell>
        </row>
        <row r="1377">
          <cell r="A1377" t="str">
            <v>M951</v>
          </cell>
          <cell r="B1377" t="str">
            <v>Calibrador de diamante linha NX</v>
          </cell>
          <cell r="C1377" t="str">
            <v>un</v>
          </cell>
          <cell r="D1377">
            <v>1</v>
          </cell>
          <cell r="E1377" t="str">
            <v>un</v>
          </cell>
        </row>
        <row r="1378">
          <cell r="A1378" t="str">
            <v>M952</v>
          </cell>
          <cell r="B1378" t="str">
            <v>Mola comum linha NX</v>
          </cell>
          <cell r="C1378" t="str">
            <v>un</v>
          </cell>
          <cell r="D1378">
            <v>1</v>
          </cell>
          <cell r="E1378" t="str">
            <v>un</v>
          </cell>
        </row>
        <row r="1379">
          <cell r="A1379" t="str">
            <v>M953</v>
          </cell>
          <cell r="B1379" t="str">
            <v>Barrilete simples linha NX</v>
          </cell>
          <cell r="C1379" t="str">
            <v>un</v>
          </cell>
          <cell r="D1379">
            <v>1</v>
          </cell>
          <cell r="E1379" t="str">
            <v>un</v>
          </cell>
        </row>
        <row r="1380">
          <cell r="A1380" t="str">
            <v>M954</v>
          </cell>
          <cell r="B1380" t="str">
            <v>Haste paredes paraleleas c/ niples</v>
          </cell>
          <cell r="C1380" t="str">
            <v>un</v>
          </cell>
          <cell r="D1380">
            <v>1</v>
          </cell>
          <cell r="E1380" t="str">
            <v>un</v>
          </cell>
        </row>
        <row r="1381">
          <cell r="A1381" t="str">
            <v>M955</v>
          </cell>
          <cell r="B1381" t="str">
            <v>Coroa de widia linha NX</v>
          </cell>
          <cell r="C1381" t="str">
            <v>un</v>
          </cell>
          <cell r="D1381">
            <v>1</v>
          </cell>
          <cell r="E1381" t="str">
            <v>un</v>
          </cell>
        </row>
        <row r="1382">
          <cell r="A1382" t="str">
            <v>M956</v>
          </cell>
          <cell r="B1382" t="str">
            <v>Sapata de widia linha NX</v>
          </cell>
          <cell r="C1382" t="str">
            <v>un</v>
          </cell>
          <cell r="D1382">
            <v>1</v>
          </cell>
          <cell r="E1382" t="str">
            <v>un</v>
          </cell>
        </row>
        <row r="1383">
          <cell r="A1383" t="str">
            <v>M957</v>
          </cell>
          <cell r="B1383" t="str">
            <v>Revestimento c/ conector linha NX</v>
          </cell>
          <cell r="C1383" t="str">
            <v>un</v>
          </cell>
          <cell r="D1383">
            <v>1</v>
          </cell>
          <cell r="E1383" t="str">
            <v>un</v>
          </cell>
        </row>
        <row r="1384">
          <cell r="A1384" t="str">
            <v>M958</v>
          </cell>
          <cell r="B1384" t="str">
            <v>Calibrador de widia simples linh NX</v>
          </cell>
          <cell r="C1384" t="str">
            <v>un</v>
          </cell>
          <cell r="D1384">
            <v>1</v>
          </cell>
          <cell r="E1384" t="str">
            <v>un</v>
          </cell>
        </row>
        <row r="1385">
          <cell r="A1385" t="str">
            <v>M960</v>
          </cell>
          <cell r="B1385" t="str">
            <v>Fio de nylon n. 40</v>
          </cell>
          <cell r="C1385" t="str">
            <v>rl</v>
          </cell>
          <cell r="D1385">
            <v>100</v>
          </cell>
          <cell r="E1385" t="str">
            <v>m</v>
          </cell>
        </row>
        <row r="1386">
          <cell r="A1386" t="str">
            <v>M969</v>
          </cell>
          <cell r="B1386" t="str">
            <v>Película refletiva lentes expostas</v>
          </cell>
          <cell r="C1386" t="str">
            <v>m2</v>
          </cell>
          <cell r="D1386">
            <v>1</v>
          </cell>
          <cell r="E1386" t="str">
            <v>m2</v>
          </cell>
        </row>
        <row r="1387">
          <cell r="A1387" t="str">
            <v>M970</v>
          </cell>
          <cell r="B1387" t="str">
            <v>Película refletiva lentes inclusas</v>
          </cell>
          <cell r="C1387" t="str">
            <v>m2</v>
          </cell>
          <cell r="D1387">
            <v>1</v>
          </cell>
          <cell r="E1387" t="str">
            <v>m2</v>
          </cell>
        </row>
        <row r="1388">
          <cell r="A1388" t="str">
            <v>M971</v>
          </cell>
          <cell r="B1388" t="str">
            <v>Dispositivo anti-ofuscante</v>
          </cell>
          <cell r="C1388" t="str">
            <v>m</v>
          </cell>
          <cell r="D1388">
            <v>1</v>
          </cell>
          <cell r="E1388" t="str">
            <v>m</v>
          </cell>
        </row>
        <row r="1389">
          <cell r="A1389" t="str">
            <v>M972</v>
          </cell>
          <cell r="B1389" t="str">
            <v>Tacha refletiva monodirecional</v>
          </cell>
          <cell r="C1389" t="str">
            <v>un</v>
          </cell>
          <cell r="D1389">
            <v>1</v>
          </cell>
          <cell r="E1389" t="str">
            <v>un</v>
          </cell>
        </row>
        <row r="1390">
          <cell r="A1390" t="str">
            <v>M973</v>
          </cell>
          <cell r="B1390" t="str">
            <v>Tacha refletiva bidirecional</v>
          </cell>
          <cell r="C1390" t="str">
            <v>un</v>
          </cell>
          <cell r="D1390">
            <v>1</v>
          </cell>
          <cell r="E1390" t="str">
            <v>un</v>
          </cell>
        </row>
        <row r="1391">
          <cell r="A1391" t="str">
            <v>M974</v>
          </cell>
          <cell r="B1391" t="str">
            <v>Tachão refletivo monodirecional</v>
          </cell>
          <cell r="C1391" t="str">
            <v>un</v>
          </cell>
          <cell r="D1391">
            <v>1</v>
          </cell>
          <cell r="E1391" t="str">
            <v>un</v>
          </cell>
        </row>
        <row r="1392">
          <cell r="A1392" t="str">
            <v>M975</v>
          </cell>
          <cell r="B1392" t="str">
            <v>Tachão refletivo bidirecional</v>
          </cell>
          <cell r="C1392" t="str">
            <v>un</v>
          </cell>
          <cell r="D1392">
            <v>1</v>
          </cell>
          <cell r="E1392" t="str">
            <v>un</v>
          </cell>
        </row>
        <row r="1393">
          <cell r="A1393" t="str">
            <v>M976</v>
          </cell>
          <cell r="B1393" t="str">
            <v>Baguete limitador de polietileno</v>
          </cell>
          <cell r="C1393" t="str">
            <v>m</v>
          </cell>
          <cell r="D1393">
            <v>1</v>
          </cell>
          <cell r="E1393" t="str">
            <v>m</v>
          </cell>
        </row>
        <row r="1394">
          <cell r="A1394" t="str">
            <v>M977</v>
          </cell>
          <cell r="B1394" t="str">
            <v>Selante asfáltico polimerizado</v>
          </cell>
          <cell r="C1394" t="str">
            <v>l</v>
          </cell>
          <cell r="D1394">
            <v>1</v>
          </cell>
          <cell r="E1394" t="str">
            <v>l</v>
          </cell>
        </row>
        <row r="1395">
          <cell r="A1395" t="str">
            <v>M980</v>
          </cell>
          <cell r="B1395" t="str">
            <v>Indenização de jazida</v>
          </cell>
          <cell r="C1395" t="str">
            <v>m3</v>
          </cell>
          <cell r="D1395">
            <v>1</v>
          </cell>
          <cell r="E1395" t="str">
            <v>m3</v>
          </cell>
        </row>
        <row r="1396">
          <cell r="A1396" t="str">
            <v>M982</v>
          </cell>
          <cell r="B1396" t="str">
            <v>Isopor de 5cm de espessura</v>
          </cell>
          <cell r="C1396" t="str">
            <v>m2</v>
          </cell>
          <cell r="D1396">
            <v>1</v>
          </cell>
          <cell r="E1396" t="str">
            <v>m2</v>
          </cell>
        </row>
        <row r="1397">
          <cell r="A1397" t="str">
            <v>M983</v>
          </cell>
          <cell r="B1397" t="str">
            <v>Disco diam. p/ máq. de disco 6kW</v>
          </cell>
          <cell r="C1397" t="str">
            <v>un</v>
          </cell>
          <cell r="D1397">
            <v>1</v>
          </cell>
          <cell r="E1397" t="str">
            <v>un</v>
          </cell>
        </row>
        <row r="1398">
          <cell r="A1398" t="str">
            <v>M984</v>
          </cell>
          <cell r="B1398" t="str">
            <v>Chumbadores</v>
          </cell>
          <cell r="C1398" t="str">
            <v>pç</v>
          </cell>
          <cell r="D1398">
            <v>0.3</v>
          </cell>
          <cell r="E1398" t="str">
            <v>kg</v>
          </cell>
        </row>
        <row r="1399">
          <cell r="A1399" t="str">
            <v>M985</v>
          </cell>
          <cell r="B1399" t="str">
            <v>Tubo plástico para purgadores</v>
          </cell>
          <cell r="C1399" t="str">
            <v>m</v>
          </cell>
          <cell r="D1399">
            <v>1</v>
          </cell>
          <cell r="E1399" t="str">
            <v>m</v>
          </cell>
        </row>
        <row r="1400">
          <cell r="A1400" t="str">
            <v>M996</v>
          </cell>
          <cell r="B1400" t="str">
            <v>Material Demolido</v>
          </cell>
          <cell r="C1400" t="str">
            <v>t</v>
          </cell>
          <cell r="D1400">
            <v>1</v>
          </cell>
          <cell r="E1400" t="str">
            <v>t</v>
          </cell>
        </row>
        <row r="1401">
          <cell r="A1401" t="str">
            <v>M997</v>
          </cell>
          <cell r="B1401" t="str">
            <v>Material Fresado</v>
          </cell>
          <cell r="C1401" t="str">
            <v>t</v>
          </cell>
          <cell r="D1401">
            <v>1</v>
          </cell>
          <cell r="E1401" t="str">
            <v>t</v>
          </cell>
        </row>
        <row r="1402">
          <cell r="A1402" t="str">
            <v>M998</v>
          </cell>
          <cell r="B1402" t="str">
            <v>Madeira</v>
          </cell>
          <cell r="C1402" t="str">
            <v>t</v>
          </cell>
          <cell r="D1402">
            <v>1</v>
          </cell>
          <cell r="E1402" t="str">
            <v>t</v>
          </cell>
        </row>
        <row r="1403">
          <cell r="A1403" t="str">
            <v>M999</v>
          </cell>
          <cell r="B1403" t="str">
            <v>Material retirado da pista</v>
          </cell>
          <cell r="C1403" t="str">
            <v>t</v>
          </cell>
          <cell r="D1403">
            <v>1</v>
          </cell>
          <cell r="E1403" t="str">
            <v>t</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
      <sheetName val="Plan2"/>
      <sheetName val="HIDRAULICA"/>
      <sheetName val="RN CONSTRUÇÕES"/>
      <sheetName val="EMAVE"/>
      <sheetName val="PRADO"/>
      <sheetName val="INSUMOS Lab.cienc."/>
      <sheetName val="INSUMOS ARQUIBANCADA"/>
      <sheetName val="insumos Urb do páteo "/>
      <sheetName val="INSUMO PARA RAIO"/>
      <sheetName val="INSUMO MURO"/>
      <sheetName val="Orçamento (3)"/>
      <sheetName val="Inst. Elet."/>
      <sheetName val="Rev. "/>
      <sheetName val="Muro de fech."/>
      <sheetName val="Urb do páteo"/>
      <sheetName val="Arquib. e mureta"/>
      <sheetName val="Lab.cienc."/>
      <sheetName val="Orçamento (2)"/>
      <sheetName val="Plan1"/>
      <sheetName val="Plan3"/>
      <sheetName val="RELATÓRIO"/>
      <sheetName val="REAJU (2)"/>
      <sheetName val="5ª Med"/>
      <sheetName val="INSUMOS_Lab_cienc_"/>
      <sheetName val="INSUMOS_ARQUIBANCADA"/>
      <sheetName val="insumos_Urb_do_páteo_"/>
      <sheetName val="INSUMO_PARA_RAIO"/>
      <sheetName val="INSUMO_MURO"/>
      <sheetName val="Orçamento_(3)"/>
      <sheetName val="Inst__Elet_"/>
      <sheetName val="Rev__"/>
      <sheetName val="Muro_de_fech_"/>
      <sheetName val="Urb_do_páteo"/>
      <sheetName val="Arquib__e_mureta"/>
      <sheetName val="Lab_cienc_"/>
      <sheetName val="Orçamento_(2)"/>
      <sheetName val="RN_CONSTRUÇÕES"/>
      <sheetName val="5ª_Med"/>
      <sheetName val="Solum"/>
      <sheetName val="indice de reajuste"/>
    </sheetNames>
    <sheetDataSet>
      <sheetData sheetId="0" refreshError="1">
        <row r="3">
          <cell r="A3" t="str">
            <v>001</v>
          </cell>
          <cell r="B3" t="str">
            <v>BOLETIM DE REFERÊNCIA DE PREÇOS - DEZEMBRO 2004</v>
          </cell>
        </row>
        <row r="4">
          <cell r="A4" t="str">
            <v>001.01</v>
          </cell>
          <cell r="B4" t="str">
            <v>DEMOLIÇÃO E RETIRADA</v>
          </cell>
          <cell r="D4">
            <v>1584.1479999999999</v>
          </cell>
        </row>
        <row r="5">
          <cell r="A5" t="str">
            <v>001.01.00020</v>
          </cell>
          <cell r="B5" t="str">
            <v>Demolição de cobertura construída c/telha de barro ou cerâmica</v>
          </cell>
          <cell r="C5" t="str">
            <v>M2</v>
          </cell>
          <cell r="D5">
            <v>2.6252</v>
          </cell>
        </row>
        <row r="6">
          <cell r="A6" t="str">
            <v>001.01.00040</v>
          </cell>
          <cell r="B6" t="str">
            <v>Demolição de cobertura construída c/telha de cimento amianto, alumínio, plastico e ferro galvanizado</v>
          </cell>
          <cell r="C6" t="str">
            <v>M2</v>
          </cell>
          <cell r="D6">
            <v>1.0940000000000001</v>
          </cell>
        </row>
        <row r="7">
          <cell r="A7" t="str">
            <v>001.01.00060</v>
          </cell>
          <cell r="B7" t="str">
            <v>Demolição de madeiramento de telhado constituído por tesouras (telha de barro)</v>
          </cell>
          <cell r="C7" t="str">
            <v>M2</v>
          </cell>
          <cell r="D7">
            <v>3.9519000000000002</v>
          </cell>
        </row>
        <row r="8">
          <cell r="A8" t="str">
            <v>001.01.00080</v>
          </cell>
          <cell r="B8" t="str">
            <v>Demolição de madeiramento de telhado constituído por tesouras (telha de cimento aminato e alumínio)</v>
          </cell>
          <cell r="C8" t="str">
            <v>M2</v>
          </cell>
          <cell r="D8">
            <v>3.4068000000000001</v>
          </cell>
        </row>
        <row r="9">
          <cell r="A9" t="str">
            <v>001.01.00100</v>
          </cell>
          <cell r="B9" t="str">
            <v>Demolição de madeiramento de telhado tipo pontaletados (telhas de barro)</v>
          </cell>
          <cell r="C9" t="str">
            <v>M2</v>
          </cell>
          <cell r="D9">
            <v>2.9432</v>
          </cell>
        </row>
        <row r="10">
          <cell r="A10" t="str">
            <v>001.01.00120</v>
          </cell>
          <cell r="B10" t="str">
            <v>Demolição de madeiramento de telhado tipo pontaletados (telhas de cimento aminato ou alumínio)</v>
          </cell>
          <cell r="C10" t="str">
            <v>M2</v>
          </cell>
          <cell r="D10">
            <v>2.9432</v>
          </cell>
        </row>
        <row r="11">
          <cell r="A11" t="str">
            <v>001.01.00140</v>
          </cell>
          <cell r="B11" t="str">
            <v>Demolição de estrutura de ferro  para  telhados</v>
          </cell>
          <cell r="C11" t="str">
            <v>M2</v>
          </cell>
          <cell r="D11">
            <v>8.1097000000000001</v>
          </cell>
        </row>
        <row r="12">
          <cell r="A12" t="str">
            <v>001.01.00160</v>
          </cell>
          <cell r="B12" t="str">
            <v>Retirada de cobertura de madeira - caibros e vigas</v>
          </cell>
          <cell r="C12" t="str">
            <v>ML</v>
          </cell>
          <cell r="D12">
            <v>0.20169999999999999</v>
          </cell>
        </row>
        <row r="13">
          <cell r="A13" t="str">
            <v>001.01.00180</v>
          </cell>
          <cell r="B13" t="str">
            <v>Retirada de cobertura de madeira - ripas</v>
          </cell>
          <cell r="C13" t="str">
            <v>ML</v>
          </cell>
          <cell r="D13">
            <v>0.10059999999999999</v>
          </cell>
        </row>
        <row r="14">
          <cell r="A14" t="str">
            <v>001.01.00200</v>
          </cell>
          <cell r="B14" t="str">
            <v>Retirada de cobertura em telhas de barro s/aproveitamento das cumeeiras e espigões</v>
          </cell>
          <cell r="C14" t="str">
            <v>UN</v>
          </cell>
          <cell r="D14">
            <v>0.27839999999999998</v>
          </cell>
        </row>
        <row r="15">
          <cell r="A15" t="str">
            <v>001.01.00220</v>
          </cell>
          <cell r="B15" t="str">
            <v>Retirada de cobertura em telhas de cimento aminato, alumínio, plástico ou ferro galvanizado</v>
          </cell>
          <cell r="C15" t="str">
            <v>UN</v>
          </cell>
          <cell r="D15">
            <v>3.7113999999999998</v>
          </cell>
        </row>
        <row r="16">
          <cell r="A16" t="str">
            <v>001.01.00240</v>
          </cell>
          <cell r="B16" t="str">
            <v>Retirada de cobertura em telhas cerãmicas ( plan , colonial , francesa , etc. )</v>
          </cell>
          <cell r="C16" t="str">
            <v>M2</v>
          </cell>
          <cell r="D16">
            <v>2.4599000000000002</v>
          </cell>
        </row>
        <row r="17">
          <cell r="A17" t="str">
            <v>001.01.00260</v>
          </cell>
          <cell r="B17" t="str">
            <v>Retirada de cobertura em telhas de cimento aminato, alumínio, plástico e c.g.</v>
          </cell>
          <cell r="C17" t="str">
            <v>M2</v>
          </cell>
          <cell r="D17">
            <v>1.3109</v>
          </cell>
        </row>
        <row r="18">
          <cell r="A18" t="str">
            <v>001.01.00280</v>
          </cell>
          <cell r="B18" t="str">
            <v>Retirada de madeiramento de telhado constituído por tesouras (telha de barro)</v>
          </cell>
          <cell r="C18" t="str">
            <v>M2</v>
          </cell>
          <cell r="D18">
            <v>3.0246</v>
          </cell>
        </row>
        <row r="19">
          <cell r="A19" t="str">
            <v>001.01.00300</v>
          </cell>
          <cell r="B19" t="str">
            <v>Retirada de madeiramento de telhado constituído por tesouras (telha de cimento amianto ou alumínio)</v>
          </cell>
          <cell r="C19" t="str">
            <v>M2</v>
          </cell>
          <cell r="D19">
            <v>2.5207000000000002</v>
          </cell>
        </row>
        <row r="20">
          <cell r="A20" t="str">
            <v>001.01.00320</v>
          </cell>
          <cell r="B20" t="str">
            <v>Retirada de madeiramento de telhado tipo pontaletados (telhas de barro)</v>
          </cell>
          <cell r="C20" t="str">
            <v>M2</v>
          </cell>
          <cell r="D20">
            <v>2.0165000000000002</v>
          </cell>
        </row>
        <row r="21">
          <cell r="A21" t="str">
            <v>001.01.00340</v>
          </cell>
          <cell r="B21" t="str">
            <v>Retirada de madeiramento de telhado tipo pontaletados (telhas de cimento amianto ou alumínio)</v>
          </cell>
          <cell r="C21" t="str">
            <v>M2</v>
          </cell>
          <cell r="D21">
            <v>1.8148</v>
          </cell>
        </row>
        <row r="22">
          <cell r="A22" t="str">
            <v>001.01.00360</v>
          </cell>
          <cell r="B22" t="str">
            <v>Retirada de calhas e rufos metálicos</v>
          </cell>
          <cell r="C22" t="str">
            <v>M2</v>
          </cell>
          <cell r="D22">
            <v>3.0710999999999999</v>
          </cell>
        </row>
        <row r="23">
          <cell r="A23" t="str">
            <v>001.01.00380</v>
          </cell>
          <cell r="B23" t="str">
            <v>Demolição de revestimento de argamassa de cal e areia (inclusive emboço)</v>
          </cell>
          <cell r="C23" t="str">
            <v>M2</v>
          </cell>
          <cell r="D23">
            <v>1.9152</v>
          </cell>
        </row>
        <row r="24">
          <cell r="A24" t="str">
            <v>001.01.00400</v>
          </cell>
          <cell r="B24" t="str">
            <v>Demolição de revestimento de argamassa mista (inclusive emboço)</v>
          </cell>
          <cell r="C24" t="str">
            <v>M2</v>
          </cell>
          <cell r="D24">
            <v>2.8729</v>
          </cell>
        </row>
        <row r="25">
          <cell r="A25" t="str">
            <v>001.01.00420</v>
          </cell>
          <cell r="B25" t="str">
            <v>Demolição de revestimento de argamassa de cimento e areia (inclusive emboço)</v>
          </cell>
          <cell r="C25" t="str">
            <v>M2</v>
          </cell>
          <cell r="D25">
            <v>7.3632</v>
          </cell>
        </row>
        <row r="26">
          <cell r="A26" t="str">
            <v>001.01.00440</v>
          </cell>
          <cell r="B26" t="str">
            <v>Demolição de azulejos pastilas ladrilhos cerâmicos ou base de gres (inclusive emboço)</v>
          </cell>
          <cell r="C26" t="str">
            <v>M2</v>
          </cell>
          <cell r="D26">
            <v>7.1078000000000001</v>
          </cell>
        </row>
        <row r="27">
          <cell r="A27" t="str">
            <v>001.01.00460</v>
          </cell>
          <cell r="B27" t="str">
            <v>Demolição de mármore, pedra ou granito (inclusive emboço)</v>
          </cell>
          <cell r="C27" t="str">
            <v>M2</v>
          </cell>
          <cell r="D27">
            <v>7.1078000000000001</v>
          </cell>
        </row>
        <row r="28">
          <cell r="A28" t="str">
            <v>001.01.00480</v>
          </cell>
          <cell r="B28" t="str">
            <v>Demolição de quadro negro</v>
          </cell>
          <cell r="C28" t="str">
            <v>M2</v>
          </cell>
          <cell r="D28">
            <v>7.1078000000000001</v>
          </cell>
        </row>
        <row r="29">
          <cell r="A29" t="str">
            <v>001.01.00500</v>
          </cell>
          <cell r="B29" t="str">
            <v>Retirada de revestimento com mármore, pedra ou granito (inclusive emboço)</v>
          </cell>
          <cell r="C29" t="str">
            <v>M2</v>
          </cell>
          <cell r="D29">
            <v>6.5545</v>
          </cell>
        </row>
        <row r="30">
          <cell r="A30" t="str">
            <v>001.01.00520</v>
          </cell>
          <cell r="B30" t="str">
            <v>Demolição de forro de estuque (inclusive entarugamento de madeira)</v>
          </cell>
          <cell r="C30" t="str">
            <v>M2</v>
          </cell>
          <cell r="D30">
            <v>2.0714000000000001</v>
          </cell>
        </row>
        <row r="31">
          <cell r="A31" t="str">
            <v>001.01.00540</v>
          </cell>
          <cell r="B31" t="str">
            <v>Demolição de forro de madeira ou de gesso (incluso entarugamento)</v>
          </cell>
          <cell r="C31" t="str">
            <v>M2</v>
          </cell>
          <cell r="D31">
            <v>1.75</v>
          </cell>
        </row>
        <row r="32">
          <cell r="A32" t="str">
            <v>001.01.00560</v>
          </cell>
          <cell r="B32" t="str">
            <v>Demolição somente das tábuas ou chapas de madeira ou de gesso</v>
          </cell>
          <cell r="C32" t="str">
            <v>M2</v>
          </cell>
          <cell r="D32">
            <v>2.6252</v>
          </cell>
        </row>
        <row r="33">
          <cell r="A33" t="str">
            <v>001.01.00580</v>
          </cell>
          <cell r="B33" t="str">
            <v>Demolição de lambris de madeira inclusive entarugamento</v>
          </cell>
          <cell r="C33" t="str">
            <v>M2</v>
          </cell>
          <cell r="D33">
            <v>7.1078000000000001</v>
          </cell>
        </row>
        <row r="34">
          <cell r="A34" t="str">
            <v>001.01.00600</v>
          </cell>
          <cell r="B34" t="str">
            <v>Demolição somente de chapas ou placas de lambris ou madeira</v>
          </cell>
          <cell r="C34" t="str">
            <v>M2</v>
          </cell>
          <cell r="D34">
            <v>4.4264000000000001</v>
          </cell>
        </row>
        <row r="35">
          <cell r="A35" t="str">
            <v>001.01.00620</v>
          </cell>
          <cell r="B35" t="str">
            <v>Retirada de todo o forro inclusive vigas e sarrafos</v>
          </cell>
          <cell r="C35" t="str">
            <v>M2</v>
          </cell>
          <cell r="D35">
            <v>9.3180999999999994</v>
          </cell>
        </row>
        <row r="36">
          <cell r="A36" t="str">
            <v>001.01.00640</v>
          </cell>
          <cell r="B36" t="str">
            <v>Retirada de todos os lambris inclusive caibros e sarrafos</v>
          </cell>
          <cell r="C36" t="str">
            <v>M2</v>
          </cell>
          <cell r="D36">
            <v>9.3180999999999994</v>
          </cell>
        </row>
        <row r="37">
          <cell r="A37" t="str">
            <v>001.01.00660</v>
          </cell>
          <cell r="B37" t="str">
            <v>Demolição de alvenaria de tijolos maciços</v>
          </cell>
          <cell r="C37" t="str">
            <v>M3</v>
          </cell>
          <cell r="D37">
            <v>18.0458</v>
          </cell>
        </row>
        <row r="38">
          <cell r="A38" t="str">
            <v>001.01.00680</v>
          </cell>
          <cell r="B38" t="str">
            <v>Retirada de alvenaria de tijolos maciços</v>
          </cell>
          <cell r="C38" t="str">
            <v>M3</v>
          </cell>
          <cell r="D38">
            <v>34.176299999999998</v>
          </cell>
        </row>
        <row r="39">
          <cell r="A39" t="str">
            <v>001.01.00700</v>
          </cell>
          <cell r="B39" t="str">
            <v>Demolição de alvenaria de tijolos cerâmicos</v>
          </cell>
          <cell r="C39" t="str">
            <v>M3</v>
          </cell>
          <cell r="D39">
            <v>13.1257</v>
          </cell>
        </row>
        <row r="40">
          <cell r="A40" t="str">
            <v>001.01.00720</v>
          </cell>
          <cell r="B40" t="str">
            <v>Demolição de alvenaria de blocos de concreto</v>
          </cell>
          <cell r="C40" t="str">
            <v>M3</v>
          </cell>
          <cell r="D40">
            <v>13.1257</v>
          </cell>
        </row>
        <row r="41">
          <cell r="A41" t="str">
            <v>001.01.00740</v>
          </cell>
          <cell r="B41" t="str">
            <v>Retirada de alvenaria de blocos de concreto</v>
          </cell>
          <cell r="C41" t="str">
            <v>M3</v>
          </cell>
          <cell r="D41">
            <v>26.2514</v>
          </cell>
        </row>
        <row r="42">
          <cell r="A42" t="str">
            <v>001.01.00760</v>
          </cell>
          <cell r="B42" t="str">
            <v>Demolição de alvenaria de pedra</v>
          </cell>
          <cell r="C42" t="str">
            <v>M3</v>
          </cell>
          <cell r="D42">
            <v>33.3675</v>
          </cell>
        </row>
        <row r="43">
          <cell r="A43" t="str">
            <v>001.01.00780</v>
          </cell>
          <cell r="B43" t="str">
            <v>Retirada de alvenaria de pedra</v>
          </cell>
          <cell r="C43" t="str">
            <v>M3</v>
          </cell>
          <cell r="D43">
            <v>37.742699999999999</v>
          </cell>
        </row>
        <row r="44">
          <cell r="A44" t="str">
            <v>001.01.00800</v>
          </cell>
          <cell r="B44" t="str">
            <v>Demolição de alvenaria de placas de concreto celular</v>
          </cell>
          <cell r="C44" t="str">
            <v>M3</v>
          </cell>
          <cell r="D44">
            <v>7.6608999999999998</v>
          </cell>
        </row>
        <row r="45">
          <cell r="A45" t="str">
            <v>001.01.00820</v>
          </cell>
          <cell r="B45" t="str">
            <v>Retirada de alvenaria de placas de concreto celular</v>
          </cell>
          <cell r="C45" t="str">
            <v>M3</v>
          </cell>
          <cell r="D45">
            <v>13.1089</v>
          </cell>
        </row>
        <row r="46">
          <cell r="A46" t="str">
            <v>001.01.00840</v>
          </cell>
          <cell r="B46" t="str">
            <v>Demolição de alvenaria de adobo</v>
          </cell>
          <cell r="C46" t="str">
            <v>M3</v>
          </cell>
          <cell r="D46">
            <v>19.152200000000001</v>
          </cell>
        </row>
        <row r="47">
          <cell r="A47" t="str">
            <v>001.01.00860</v>
          </cell>
          <cell r="B47" t="str">
            <v>Demolição de elemento vazado</v>
          </cell>
          <cell r="C47" t="str">
            <v>M2</v>
          </cell>
          <cell r="D47">
            <v>24.617000000000001</v>
          </cell>
        </row>
        <row r="48">
          <cell r="A48" t="str">
            <v>001.01.00880</v>
          </cell>
          <cell r="B48" t="str">
            <v>Demolição inclusive entarugamento de paredes divisórias de tábuas e chapas</v>
          </cell>
          <cell r="C48" t="str">
            <v>M2</v>
          </cell>
          <cell r="D48">
            <v>3.8304</v>
          </cell>
        </row>
        <row r="49">
          <cell r="A49" t="str">
            <v>001.01.00900</v>
          </cell>
          <cell r="B49" t="str">
            <v>Demolição apenas das tábuas ou chapas das paredes divisórias</v>
          </cell>
          <cell r="C49" t="str">
            <v>M2</v>
          </cell>
          <cell r="D49">
            <v>2.6814</v>
          </cell>
        </row>
        <row r="50">
          <cell r="A50" t="str">
            <v>001.01.00920</v>
          </cell>
          <cell r="B50" t="str">
            <v>Retirada de divisória tipo naval</v>
          </cell>
          <cell r="C50" t="str">
            <v>m2</v>
          </cell>
          <cell r="D50">
            <v>1.5321</v>
          </cell>
        </row>
        <row r="51">
          <cell r="A51" t="str">
            <v>001.01.00940</v>
          </cell>
          <cell r="B51" t="str">
            <v>Demolição de alvenaria de fundação de tijolos maciços inclusive escavações necessárias</v>
          </cell>
          <cell r="C51" t="str">
            <v>M3</v>
          </cell>
          <cell r="D51">
            <v>68.352599999999995</v>
          </cell>
        </row>
        <row r="52">
          <cell r="A52" t="str">
            <v>001.01.00960</v>
          </cell>
          <cell r="B52" t="str">
            <v>Demolição de alvenaria de fundações de pedra</v>
          </cell>
          <cell r="C52" t="str">
            <v>M3</v>
          </cell>
          <cell r="D52">
            <v>34.4739</v>
          </cell>
        </row>
        <row r="53">
          <cell r="A53" t="str">
            <v>001.01.00980</v>
          </cell>
          <cell r="B53" t="str">
            <v>Demolição de concreto simples em fundação</v>
          </cell>
          <cell r="C53" t="str">
            <v>M3</v>
          </cell>
          <cell r="D53">
            <v>59.278599999999997</v>
          </cell>
        </row>
        <row r="54">
          <cell r="A54" t="str">
            <v>001.01.01000</v>
          </cell>
          <cell r="B54" t="str">
            <v>Demolição de concreto armado em fundações</v>
          </cell>
          <cell r="C54" t="str">
            <v>M3</v>
          </cell>
          <cell r="D54">
            <v>151.3477</v>
          </cell>
        </row>
        <row r="55">
          <cell r="A55" t="str">
            <v>001.01.01020</v>
          </cell>
          <cell r="B55" t="str">
            <v>Demolição de concreto simples acima do embasamento</v>
          </cell>
          <cell r="C55" t="str">
            <v>M3</v>
          </cell>
          <cell r="D55">
            <v>49.217199999999998</v>
          </cell>
        </row>
        <row r="56">
          <cell r="A56" t="str">
            <v>001.01.01040</v>
          </cell>
          <cell r="B56" t="str">
            <v>Demolição de concreto armado acima do embasamento</v>
          </cell>
          <cell r="C56" t="str">
            <v>M3</v>
          </cell>
          <cell r="D56">
            <v>135.94040000000001</v>
          </cell>
        </row>
        <row r="57">
          <cell r="A57" t="str">
            <v>001.01.01060</v>
          </cell>
          <cell r="B57" t="str">
            <v>Demolição de assoalhos de tábuas incl.rodapés e cordões</v>
          </cell>
          <cell r="C57" t="str">
            <v>M2</v>
          </cell>
          <cell r="D57">
            <v>6.8947000000000003</v>
          </cell>
        </row>
        <row r="58">
          <cell r="A58" t="str">
            <v>001.01.01080</v>
          </cell>
          <cell r="B58" t="str">
            <v>Demolição de assoalhos de tábuas apenas das tábuas</v>
          </cell>
          <cell r="C58" t="str">
            <v>M2</v>
          </cell>
          <cell r="D58">
            <v>2.7578</v>
          </cell>
        </row>
        <row r="59">
          <cell r="A59" t="str">
            <v>001.01.01100</v>
          </cell>
          <cell r="B59" t="str">
            <v>Retirada de todo piso assoalho de tábuas inclusive vigamento de peróba</v>
          </cell>
          <cell r="C59" t="str">
            <v>M2</v>
          </cell>
          <cell r="D59">
            <v>11.245100000000001</v>
          </cell>
        </row>
        <row r="60">
          <cell r="A60" t="str">
            <v>001.01.01120</v>
          </cell>
          <cell r="B60" t="str">
            <v>Demolição de pisos de tacos madeira inclusive argamassa de assentamento</v>
          </cell>
          <cell r="C60" t="str">
            <v>M2</v>
          </cell>
          <cell r="D60">
            <v>8.4476999999999993</v>
          </cell>
        </row>
        <row r="61">
          <cell r="A61" t="str">
            <v>001.01.01140</v>
          </cell>
          <cell r="B61" t="str">
            <v>Retirada de pisos de tacos madeira inclusive argamassa de assentamento</v>
          </cell>
          <cell r="C61" t="str">
            <v>M2</v>
          </cell>
          <cell r="D61">
            <v>10.082000000000001</v>
          </cell>
        </row>
        <row r="62">
          <cell r="A62" t="str">
            <v>001.01.01160</v>
          </cell>
          <cell r="B62" t="str">
            <v>Demolição de rodapé de madeira</v>
          </cell>
          <cell r="C62" t="str">
            <v>ML</v>
          </cell>
          <cell r="D62">
            <v>0.30649999999999999</v>
          </cell>
        </row>
        <row r="63">
          <cell r="A63" t="str">
            <v>001.01.01180</v>
          </cell>
          <cell r="B63" t="str">
            <v>Retirada de rodapé de madeira</v>
          </cell>
          <cell r="C63" t="str">
            <v>ML</v>
          </cell>
          <cell r="D63">
            <v>0.49030000000000001</v>
          </cell>
        </row>
        <row r="64">
          <cell r="A64" t="str">
            <v>001.01.01200</v>
          </cell>
          <cell r="B64" t="str">
            <v>Demolição de pisos de ladrilhos em geral</v>
          </cell>
          <cell r="C64" t="str">
            <v>M2</v>
          </cell>
          <cell r="D64">
            <v>3.0627</v>
          </cell>
        </row>
        <row r="65">
          <cell r="A65" t="str">
            <v>001.01.01220</v>
          </cell>
          <cell r="B65" t="str">
            <v>Demolição de ladrilhos em geral sobre base ou lastro de concreto</v>
          </cell>
          <cell r="C65" t="str">
            <v>M2</v>
          </cell>
          <cell r="D65">
            <v>6.1253000000000002</v>
          </cell>
        </row>
        <row r="66">
          <cell r="A66" t="str">
            <v>001.01.01240</v>
          </cell>
          <cell r="B66" t="str">
            <v>Demolição de pisos de granilite ou cimentado</v>
          </cell>
          <cell r="C66" t="str">
            <v>M2</v>
          </cell>
          <cell r="D66">
            <v>1.1331</v>
          </cell>
        </row>
        <row r="67">
          <cell r="A67" t="str">
            <v>001.01.01260</v>
          </cell>
          <cell r="B67" t="str">
            <v>Retirada de pavimentação em paralelepípedo</v>
          </cell>
          <cell r="C67" t="str">
            <v>M2</v>
          </cell>
          <cell r="D67">
            <v>3.5002</v>
          </cell>
        </row>
        <row r="68">
          <cell r="A68" t="str">
            <v>001.01.01280</v>
          </cell>
          <cell r="B68" t="str">
            <v>Demolição de pavimentação asfáltica p/processo manual</v>
          </cell>
          <cell r="C68" t="str">
            <v>M2</v>
          </cell>
          <cell r="D68">
            <v>5.7457000000000003</v>
          </cell>
        </row>
        <row r="69">
          <cell r="A69" t="str">
            <v>001.01.01300</v>
          </cell>
          <cell r="B69" t="str">
            <v>Demolição de pisos cimentados sobre base ou lastro concreto</v>
          </cell>
          <cell r="C69" t="str">
            <v>M2</v>
          </cell>
          <cell r="D69">
            <v>5.6875999999999998</v>
          </cell>
        </row>
        <row r="70">
          <cell r="A70" t="str">
            <v>001.01.01320</v>
          </cell>
          <cell r="B70" t="str">
            <v>Demolição de lastro de concreto</v>
          </cell>
          <cell r="C70" t="str">
            <v>M2</v>
          </cell>
          <cell r="D70">
            <v>3.0627</v>
          </cell>
        </row>
        <row r="71">
          <cell r="A71" t="str">
            <v>001.01.01340</v>
          </cell>
          <cell r="B71" t="str">
            <v>Retirada de vidros inteiros</v>
          </cell>
          <cell r="C71" t="str">
            <v>M2</v>
          </cell>
          <cell r="D71">
            <v>2.3170999999999999</v>
          </cell>
        </row>
        <row r="72">
          <cell r="A72" t="str">
            <v>001.01.01360</v>
          </cell>
          <cell r="B72" t="str">
            <v>Retirada de esquadrias de madeira inclusive batente</v>
          </cell>
          <cell r="C72" t="str">
            <v>M2</v>
          </cell>
          <cell r="D72">
            <v>3.5002</v>
          </cell>
        </row>
        <row r="73">
          <cell r="A73" t="str">
            <v>001.01.01380</v>
          </cell>
          <cell r="B73" t="str">
            <v>Retirada de esquadrias metálicas</v>
          </cell>
          <cell r="C73" t="str">
            <v>M2</v>
          </cell>
          <cell r="D73">
            <v>4.5881999999999996</v>
          </cell>
        </row>
        <row r="74">
          <cell r="A74" t="str">
            <v>001.01.01400</v>
          </cell>
          <cell r="B74" t="str">
            <v>Retirada de fechaduras</v>
          </cell>
          <cell r="C74" t="str">
            <v>UN</v>
          </cell>
          <cell r="D74">
            <v>2.3170999999999999</v>
          </cell>
        </row>
        <row r="75">
          <cell r="A75" t="str">
            <v>001.01.01420</v>
          </cell>
          <cell r="B75" t="str">
            <v>Retirada de esquadria de madeira, somente as folhas</v>
          </cell>
          <cell r="C75" t="str">
            <v>M2</v>
          </cell>
          <cell r="D75">
            <v>1.5537000000000001</v>
          </cell>
        </row>
        <row r="76">
          <cell r="A76" t="str">
            <v>001.01.01440</v>
          </cell>
          <cell r="B76" t="str">
            <v>Retirada de aparelhos de louça ou ferro sanitário</v>
          </cell>
          <cell r="C76" t="str">
            <v>UN</v>
          </cell>
          <cell r="D76">
            <v>8.4039000000000001</v>
          </cell>
        </row>
        <row r="77">
          <cell r="A77" t="str">
            <v>001.01.01460</v>
          </cell>
          <cell r="B77" t="str">
            <v>Retirada de caixa dágua pré fabricada</v>
          </cell>
          <cell r="C77" t="str">
            <v>UN</v>
          </cell>
          <cell r="D77">
            <v>14.006600000000001</v>
          </cell>
        </row>
        <row r="78">
          <cell r="A78" t="str">
            <v>001.01.01480</v>
          </cell>
          <cell r="B78" t="str">
            <v>Demolição de tubulação de ferro galvanizado até 2 pol</v>
          </cell>
          <cell r="C78" t="str">
            <v>ML</v>
          </cell>
          <cell r="D78">
            <v>1.6808000000000001</v>
          </cell>
        </row>
        <row r="79">
          <cell r="A79" t="str">
            <v>001.01.01500</v>
          </cell>
          <cell r="B79" t="str">
            <v>Demolição de tubulação de ferro galvanizado acima de 2 pol</v>
          </cell>
          <cell r="C79" t="str">
            <v>ML</v>
          </cell>
          <cell r="D79">
            <v>2.8012999999999999</v>
          </cell>
        </row>
        <row r="80">
          <cell r="A80" t="str">
            <v>001.01.01520</v>
          </cell>
          <cell r="B80" t="str">
            <v>Retirada de tubo de ferro galvanizado até 2 pol</v>
          </cell>
          <cell r="C80" t="str">
            <v>ML</v>
          </cell>
          <cell r="D80">
            <v>2.8012999999999999</v>
          </cell>
        </row>
        <row r="81">
          <cell r="A81" t="str">
            <v>001.01.01540</v>
          </cell>
          <cell r="B81" t="str">
            <v>Retirada de tubo de ferro galvanizado acima de 2 pol</v>
          </cell>
          <cell r="C81" t="str">
            <v>ML</v>
          </cell>
          <cell r="D81">
            <v>3.3616999999999999</v>
          </cell>
        </row>
        <row r="82">
          <cell r="A82" t="str">
            <v>001.01.01560</v>
          </cell>
          <cell r="B82" t="str">
            <v>Demolição de tubo de f.f.ate 3 pol</v>
          </cell>
          <cell r="C82" t="str">
            <v>ML</v>
          </cell>
          <cell r="D82">
            <v>1.6808000000000001</v>
          </cell>
        </row>
        <row r="83">
          <cell r="A83" t="str">
            <v>001.01.01580</v>
          </cell>
          <cell r="B83" t="str">
            <v>Demolição de tubo de f.f.acima 3 pol</v>
          </cell>
          <cell r="C83" t="str">
            <v>ML</v>
          </cell>
          <cell r="D83">
            <v>2.8012999999999999</v>
          </cell>
        </row>
        <row r="84">
          <cell r="A84" t="str">
            <v>001.01.01600</v>
          </cell>
          <cell r="B84" t="str">
            <v>Retirada de tubo de f.f.ate 3 pol</v>
          </cell>
          <cell r="C84" t="str">
            <v>ML</v>
          </cell>
          <cell r="D84">
            <v>2.8012999999999999</v>
          </cell>
        </row>
        <row r="85">
          <cell r="A85" t="str">
            <v>001.01.01620</v>
          </cell>
          <cell r="B85" t="str">
            <v>Retirada de tubo de f.f.acima de 3 pol</v>
          </cell>
          <cell r="C85" t="str">
            <v>ML</v>
          </cell>
          <cell r="D85">
            <v>3.3616999999999999</v>
          </cell>
        </row>
        <row r="86">
          <cell r="A86" t="str">
            <v>001.01.01640</v>
          </cell>
          <cell r="B86" t="str">
            <v>Demolição de tubo de barro ou c.a.ate 3 pol</v>
          </cell>
          <cell r="C86" t="str">
            <v>ML</v>
          </cell>
          <cell r="D86">
            <v>1.1205000000000001</v>
          </cell>
        </row>
        <row r="87">
          <cell r="A87" t="str">
            <v>001.01.01660</v>
          </cell>
          <cell r="B87" t="str">
            <v>Demolição de tubo de barro ou c.a.acima de 3 pol</v>
          </cell>
          <cell r="C87" t="str">
            <v>ML</v>
          </cell>
          <cell r="D87">
            <v>1.6808000000000001</v>
          </cell>
        </row>
        <row r="88">
          <cell r="A88" t="str">
            <v>001.01.01680</v>
          </cell>
          <cell r="B88" t="str">
            <v>Retirada de tubos de barro ou cimento amianto até 3 pol</v>
          </cell>
          <cell r="C88" t="str">
            <v>ML</v>
          </cell>
          <cell r="D88">
            <v>3.3616999999999999</v>
          </cell>
        </row>
        <row r="89">
          <cell r="A89" t="str">
            <v>001.01.01700</v>
          </cell>
          <cell r="B89" t="str">
            <v>Retirada de tubos de barro ou cimento amianto acima de 3 pol</v>
          </cell>
          <cell r="C89" t="str">
            <v>ML</v>
          </cell>
          <cell r="D89">
            <v>3.9218000000000002</v>
          </cell>
        </row>
        <row r="90">
          <cell r="A90" t="str">
            <v>001.01.01720</v>
          </cell>
          <cell r="B90" t="str">
            <v>Retirada de registro ate 2 pol</v>
          </cell>
          <cell r="C90" t="str">
            <v>UN</v>
          </cell>
          <cell r="D90">
            <v>6.1630000000000003</v>
          </cell>
        </row>
        <row r="91">
          <cell r="A91" t="str">
            <v>001.01.01740</v>
          </cell>
          <cell r="B91" t="str">
            <v>Retirada de calhas e condutores</v>
          </cell>
          <cell r="C91" t="str">
            <v>ML</v>
          </cell>
          <cell r="D91">
            <v>1.2283999999999999</v>
          </cell>
        </row>
        <row r="92">
          <cell r="A92" t="str">
            <v>001.01.01760</v>
          </cell>
          <cell r="B92" t="str">
            <v>Execução de desentupimento de esgoto</v>
          </cell>
          <cell r="C92" t="str">
            <v>ML</v>
          </cell>
          <cell r="D92">
            <v>2.0474000000000001</v>
          </cell>
        </row>
        <row r="93">
          <cell r="A93" t="str">
            <v>001.01.01780</v>
          </cell>
          <cell r="B93" t="str">
            <v>Retirada de caixa de descarga</v>
          </cell>
          <cell r="C93" t="str">
            <v>UN</v>
          </cell>
          <cell r="D93">
            <v>5.4253999999999998</v>
          </cell>
        </row>
        <row r="94">
          <cell r="A94" t="str">
            <v>001.01.01800</v>
          </cell>
          <cell r="B94" t="str">
            <v>Retirada de bancadas, balcões ou pias (aço,granilite,ardósia,etc)</v>
          </cell>
          <cell r="C94" t="str">
            <v>M2</v>
          </cell>
          <cell r="D94">
            <v>9.2784999999999993</v>
          </cell>
        </row>
        <row r="95">
          <cell r="A95" t="str">
            <v>001.01.01820</v>
          </cell>
          <cell r="B95" t="str">
            <v>Demolição de quadro de luz e força</v>
          </cell>
          <cell r="C95" t="str">
            <v>UN</v>
          </cell>
          <cell r="D95">
            <v>14.006600000000001</v>
          </cell>
        </row>
        <row r="96">
          <cell r="A96" t="str">
            <v>001.01.01840</v>
          </cell>
          <cell r="B96" t="str">
            <v>Retirada de quadro de luz e força</v>
          </cell>
          <cell r="C96" t="str">
            <v>UN</v>
          </cell>
          <cell r="D96">
            <v>19.609200000000001</v>
          </cell>
        </row>
        <row r="97">
          <cell r="A97" t="str">
            <v>001.01.01860</v>
          </cell>
          <cell r="B97" t="str">
            <v>Retirada de aparelhos incandecentes</v>
          </cell>
          <cell r="C97" t="str">
            <v>UN</v>
          </cell>
          <cell r="D97">
            <v>0.56040000000000001</v>
          </cell>
        </row>
        <row r="98">
          <cell r="A98" t="str">
            <v>001.01.01880</v>
          </cell>
          <cell r="B98" t="str">
            <v>Retirada de aparelhos fluorescentes</v>
          </cell>
          <cell r="C98" t="str">
            <v>UN</v>
          </cell>
          <cell r="D98">
            <v>2.2410000000000001</v>
          </cell>
        </row>
        <row r="99">
          <cell r="A99" t="str">
            <v>001.01.01900</v>
          </cell>
          <cell r="B99" t="str">
            <v>Demolição de tubulação elétrica ate 2.00 pol</v>
          </cell>
          <cell r="C99" t="str">
            <v>ML</v>
          </cell>
          <cell r="D99">
            <v>1.6808000000000001</v>
          </cell>
        </row>
        <row r="100">
          <cell r="A100" t="str">
            <v>001.01.01920</v>
          </cell>
          <cell r="B100" t="str">
            <v>Demolição de tubulação elétrica acima de 2.00 pol</v>
          </cell>
          <cell r="C100" t="str">
            <v>ML</v>
          </cell>
          <cell r="D100">
            <v>2.8012999999999999</v>
          </cell>
        </row>
        <row r="101">
          <cell r="A101" t="str">
            <v>001.01.01940</v>
          </cell>
          <cell r="B101" t="str">
            <v>Retirada de fiação (até cabo n.2 awg)</v>
          </cell>
          <cell r="C101" t="str">
            <v>ML</v>
          </cell>
          <cell r="D101">
            <v>0.112</v>
          </cell>
        </row>
        <row r="102">
          <cell r="A102" t="str">
            <v>001.01.01960</v>
          </cell>
          <cell r="B102" t="str">
            <v>Retirada de fiação (do cabo 1/0 ate 4/0 awg)</v>
          </cell>
          <cell r="C102" t="str">
            <v>ML</v>
          </cell>
          <cell r="D102">
            <v>0.22420000000000001</v>
          </cell>
        </row>
        <row r="103">
          <cell r="A103" t="str">
            <v>001.01.01980</v>
          </cell>
          <cell r="B103" t="str">
            <v>Retirada de interruptores, tomadas, campainhas, etc. (inclusive, condutores e caixas)</v>
          </cell>
          <cell r="C103" t="str">
            <v>UN</v>
          </cell>
          <cell r="D103">
            <v>0.112</v>
          </cell>
        </row>
        <row r="104">
          <cell r="A104" t="str">
            <v>001.01.02000</v>
          </cell>
          <cell r="B104" t="str">
            <v>Retirada de postes de madeira ou concreto ate 11.00 m</v>
          </cell>
          <cell r="C104" t="str">
            <v>UN</v>
          </cell>
          <cell r="D104">
            <v>17.5627</v>
          </cell>
        </row>
        <row r="105">
          <cell r="A105" t="str">
            <v>001.01.02020</v>
          </cell>
          <cell r="B105" t="str">
            <v>Retirada de arruelas</v>
          </cell>
          <cell r="C105" t="str">
            <v>UN</v>
          </cell>
          <cell r="D105">
            <v>0.112</v>
          </cell>
        </row>
        <row r="106">
          <cell r="A106" t="str">
            <v>001.01.02040</v>
          </cell>
          <cell r="B106" t="str">
            <v>Retirada de cruzeta de madeira</v>
          </cell>
          <cell r="C106" t="str">
            <v>UN</v>
          </cell>
          <cell r="D106">
            <v>0.2802</v>
          </cell>
        </row>
        <row r="107">
          <cell r="A107" t="str">
            <v>001.01.02060</v>
          </cell>
          <cell r="B107" t="str">
            <v>Retirada de isoladores</v>
          </cell>
          <cell r="C107" t="str">
            <v>UN</v>
          </cell>
          <cell r="D107">
            <v>0.56040000000000001</v>
          </cell>
        </row>
        <row r="108">
          <cell r="A108" t="str">
            <v>001.01.02080</v>
          </cell>
          <cell r="B108" t="str">
            <v>Retirada de mão francesa</v>
          </cell>
          <cell r="C108" t="str">
            <v>UN</v>
          </cell>
          <cell r="D108">
            <v>0.56040000000000001</v>
          </cell>
        </row>
        <row r="109">
          <cell r="A109" t="str">
            <v>001.01.02100</v>
          </cell>
          <cell r="B109" t="str">
            <v>Retirada de parafuso máquina ou francês</v>
          </cell>
          <cell r="C109" t="str">
            <v>UN</v>
          </cell>
          <cell r="D109">
            <v>0.56040000000000001</v>
          </cell>
        </row>
        <row r="110">
          <cell r="A110" t="str">
            <v>001.01.02120</v>
          </cell>
          <cell r="B110" t="str">
            <v>Retirada de pino p/isolador de 15 kv</v>
          </cell>
          <cell r="C110" t="str">
            <v>UN</v>
          </cell>
          <cell r="D110">
            <v>0.84030000000000005</v>
          </cell>
        </row>
        <row r="111">
          <cell r="A111" t="str">
            <v>001.01.02140</v>
          </cell>
          <cell r="B111" t="str">
            <v>Retirada de disjuntor monofásico, bifásico ou trifásico de 15 a até 200 a</v>
          </cell>
          <cell r="C111" t="str">
            <v>UN</v>
          </cell>
          <cell r="D111">
            <v>1.0237000000000001</v>
          </cell>
        </row>
        <row r="112">
          <cell r="A112" t="str">
            <v>001.01.02160</v>
          </cell>
          <cell r="B112" t="str">
            <v>Retirada de chave trifásica com fusíveis de 30a até 200a</v>
          </cell>
          <cell r="C112" t="str">
            <v>UN</v>
          </cell>
          <cell r="D112">
            <v>3.0710999999999999</v>
          </cell>
        </row>
        <row r="113">
          <cell r="A113" t="str">
            <v>001.01.02180</v>
          </cell>
          <cell r="B113" t="str">
            <v>Retirada de ventilador de teto completo</v>
          </cell>
          <cell r="C113" t="str">
            <v>UN</v>
          </cell>
          <cell r="D113">
            <v>1.5353000000000001</v>
          </cell>
        </row>
        <row r="114">
          <cell r="A114" t="str">
            <v>001.01.02200</v>
          </cell>
          <cell r="B114" t="str">
            <v>Retirada de refletor com lâmpada</v>
          </cell>
          <cell r="C114" t="str">
            <v>UN</v>
          </cell>
          <cell r="D114">
            <v>1.5353000000000001</v>
          </cell>
        </row>
        <row r="115">
          <cell r="A115" t="str">
            <v>001.01.02220</v>
          </cell>
          <cell r="B115" t="str">
            <v>Remanejamento de fancoils</v>
          </cell>
          <cell r="C115" t="str">
            <v>UN</v>
          </cell>
          <cell r="D115">
            <v>80.656400000000005</v>
          </cell>
        </row>
        <row r="116">
          <cell r="A116" t="str">
            <v>001.01.02240</v>
          </cell>
          <cell r="B116" t="str">
            <v>Retirada c/ remoção de transformador de at/bt-15 kv 75 a 150 kva</v>
          </cell>
          <cell r="C116" t="str">
            <v>UN</v>
          </cell>
          <cell r="D116">
            <v>199.48259999999999</v>
          </cell>
        </row>
        <row r="117">
          <cell r="A117" t="str">
            <v>001.01.02260</v>
          </cell>
          <cell r="B117" t="str">
            <v>Retirada com remoção de grupo motor-gerador de 60 a 250 kva</v>
          </cell>
          <cell r="C117" t="str">
            <v>UN</v>
          </cell>
          <cell r="D117">
            <v>199.48259999999999</v>
          </cell>
        </row>
        <row r="118">
          <cell r="A118" t="str">
            <v>001.01.02280</v>
          </cell>
          <cell r="B118" t="str">
            <v>Remoção de pintura a cal</v>
          </cell>
          <cell r="C118" t="str">
            <v>M2</v>
          </cell>
          <cell r="D118">
            <v>0.81720000000000004</v>
          </cell>
        </row>
        <row r="119">
          <cell r="A119" t="str">
            <v>001.01.02300</v>
          </cell>
          <cell r="B119" t="str">
            <v>Remoção de pintura a gesso cola ou base de látex (pva)</v>
          </cell>
          <cell r="C119" t="str">
            <v>M2</v>
          </cell>
          <cell r="D119">
            <v>1.0896999999999999</v>
          </cell>
        </row>
        <row r="120">
          <cell r="A120" t="str">
            <v>001.01.02320</v>
          </cell>
          <cell r="B120" t="str">
            <v>Remoção de pintura a óleo esmalte verniz ou grafite</v>
          </cell>
          <cell r="C120" t="str">
            <v>M2</v>
          </cell>
          <cell r="D120">
            <v>2.0714000000000001</v>
          </cell>
        </row>
        <row r="121">
          <cell r="A121" t="str">
            <v>001.01.02340</v>
          </cell>
          <cell r="B121" t="str">
            <v>Raspagem e lixamento de pintura a óleo esmalte verniz ou grafite</v>
          </cell>
          <cell r="C121" t="str">
            <v>M2</v>
          </cell>
          <cell r="D121">
            <v>1.5537000000000001</v>
          </cell>
        </row>
        <row r="122">
          <cell r="A122" t="str">
            <v>001.02</v>
          </cell>
          <cell r="B122" t="str">
            <v>SERVIÇOS PRELIMINARES</v>
          </cell>
          <cell r="D122">
            <v>5283.5842000000002</v>
          </cell>
        </row>
        <row r="123">
          <cell r="A123" t="str">
            <v>001.02.00020</v>
          </cell>
          <cell r="B123" t="str">
            <v>Execução de Corte e destocamento inclusive remoção de árvore de pequeno porte com diâmetro até 15 cm</v>
          </cell>
          <cell r="C123" t="str">
            <v>un</v>
          </cell>
          <cell r="D123">
            <v>86.005799999999994</v>
          </cell>
        </row>
        <row r="124">
          <cell r="A124" t="str">
            <v>001.02.00040</v>
          </cell>
          <cell r="B124" t="str">
            <v>Execução de Corte e destocamento inclusive remoção de árvore de médio porte com diâmetro até 25 cm</v>
          </cell>
          <cell r="C124" t="str">
            <v>UN</v>
          </cell>
          <cell r="D124">
            <v>26.103300000000001</v>
          </cell>
        </row>
        <row r="125">
          <cell r="A125" t="str">
            <v>001.02.00060</v>
          </cell>
          <cell r="B125" t="str">
            <v>Execução de Corte e destocamento inclusive remoção de árvore de grande porte com diâmetro acima de 25 cm</v>
          </cell>
          <cell r="C125" t="str">
            <v>UN</v>
          </cell>
          <cell r="D125">
            <v>44.5456</v>
          </cell>
        </row>
        <row r="126">
          <cell r="A126" t="str">
            <v>001.02.00080</v>
          </cell>
          <cell r="B126" t="str">
            <v>Execução de Roçado em capoeirão c/empilhamento e queima de resíduos</v>
          </cell>
          <cell r="C126" t="str">
            <v>M2</v>
          </cell>
          <cell r="D126">
            <v>0.27610000000000001</v>
          </cell>
        </row>
        <row r="127">
          <cell r="A127" t="str">
            <v>001.02.00100</v>
          </cell>
          <cell r="B127" t="str">
            <v>Execução de Capinação de terreno inclusive retirada (bota fora)</v>
          </cell>
          <cell r="C127" t="str">
            <v>M2</v>
          </cell>
          <cell r="D127">
            <v>0.3831</v>
          </cell>
        </row>
        <row r="128">
          <cell r="A128" t="str">
            <v>001.02.00120</v>
          </cell>
          <cell r="B128" t="str">
            <v>Execução de Limpeza do terreno c/ retirada dos entulhos e queima dos mesmos</v>
          </cell>
          <cell r="C128" t="str">
            <v>M2</v>
          </cell>
          <cell r="D128">
            <v>0.30649999999999999</v>
          </cell>
        </row>
        <row r="129">
          <cell r="A129" t="str">
            <v>001.02.00160</v>
          </cell>
          <cell r="B129" t="str">
            <v>Fornecimento e Instalação de Tapume em chapa de madeira compensada 6.00 mm de espessura</v>
          </cell>
          <cell r="C129" t="str">
            <v>m2</v>
          </cell>
          <cell r="D129">
            <v>15.887499999999999</v>
          </cell>
        </row>
        <row r="130">
          <cell r="A130" t="str">
            <v>001.02.00180</v>
          </cell>
          <cell r="B130" t="str">
            <v>Fornecimento e Instalação de Tapume em Chapa Metálica e Fixado em Pilar de Madeira, com Parafusos Auto-Atarrachante,conf. det. SINFRA ( 8 Reaproveitamentos)</v>
          </cell>
          <cell r="C130" t="str">
            <v>ml</v>
          </cell>
          <cell r="D130">
            <v>17.0808</v>
          </cell>
        </row>
        <row r="131">
          <cell r="A131" t="str">
            <v>001.02.00280</v>
          </cell>
          <cell r="B131" t="str">
            <v>Execução de barracão de obra para alojamento</v>
          </cell>
          <cell r="C131" t="str">
            <v>m2</v>
          </cell>
          <cell r="D131">
            <v>151.0258</v>
          </cell>
        </row>
        <row r="132">
          <cell r="A132" t="str">
            <v>001.02.00300</v>
          </cell>
          <cell r="B132" t="str">
            <v>Execução de barracão de obra para depósito ou refeitório</v>
          </cell>
          <cell r="C132" t="str">
            <v>m2</v>
          </cell>
          <cell r="D132">
            <v>138.8383</v>
          </cell>
        </row>
        <row r="133">
          <cell r="A133" t="str">
            <v>001.02.00310</v>
          </cell>
          <cell r="B133" t="str">
            <v>Instalações Provisórias em Estrutura Metálica Tipo Conteiner (Almoxarifado, Depósito, Escritório, Ferramentaria, etc.) dim. 1.50x1.80x3.00 mts</v>
          </cell>
          <cell r="C133" t="str">
            <v>mês</v>
          </cell>
          <cell r="D133">
            <v>180</v>
          </cell>
        </row>
        <row r="134">
          <cell r="A134" t="str">
            <v>001.02.00320</v>
          </cell>
          <cell r="B134" t="str">
            <v>Execução de instalação provisória de água e esgoto</v>
          </cell>
          <cell r="C134" t="str">
            <v>UN</v>
          </cell>
          <cell r="D134">
            <v>762.17610000000002</v>
          </cell>
        </row>
        <row r="135">
          <cell r="A135" t="str">
            <v>001.02.00340</v>
          </cell>
          <cell r="B135" t="str">
            <v>Execução de instalação provisória de luz e força</v>
          </cell>
          <cell r="C135" t="str">
            <v>UN</v>
          </cell>
          <cell r="D135">
            <v>809.06280000000004</v>
          </cell>
        </row>
        <row r="136">
          <cell r="A136" t="str">
            <v>001.02.00360</v>
          </cell>
          <cell r="B136" t="str">
            <v>Fornecimento e instalação de placa de obra (seet) de 6.00x5.00 m conforme detalhe</v>
          </cell>
          <cell r="C136" t="str">
            <v>UN</v>
          </cell>
          <cell r="D136">
            <v>1982.1996999999999</v>
          </cell>
        </row>
        <row r="137">
          <cell r="A137" t="str">
            <v>001.02.00380</v>
          </cell>
          <cell r="B137" t="str">
            <v>Fornecimento e instalação de placa de obra,de 5,00x3,00m,conforme detalhe da seet</v>
          </cell>
          <cell r="C137" t="str">
            <v>UN</v>
          </cell>
          <cell r="D137">
            <v>990.79759999999999</v>
          </cell>
        </row>
        <row r="138">
          <cell r="A138" t="str">
            <v>001.02.00400</v>
          </cell>
          <cell r="B138" t="str">
            <v>Fornecimento e instalação de placa de obra</v>
          </cell>
          <cell r="C138" t="str">
            <v>M2</v>
          </cell>
          <cell r="D138">
            <v>71.066999999999993</v>
          </cell>
        </row>
        <row r="139">
          <cell r="A139" t="str">
            <v>001.02.00420</v>
          </cell>
          <cell r="B139" t="str">
            <v>Execução de locação da obra c/aparelhos topográficos p/medição considerar as faces externas das paredes</v>
          </cell>
          <cell r="C139" t="str">
            <v>M2</v>
          </cell>
          <cell r="D139">
            <v>1.1572</v>
          </cell>
        </row>
        <row r="140">
          <cell r="A140" t="str">
            <v>001.02.00440</v>
          </cell>
          <cell r="B140" t="str">
            <v>Execução de locação da obra c/tábuas corridas p/medição considerar as faces externas das paredes</v>
          </cell>
          <cell r="C140" t="str">
            <v>M2</v>
          </cell>
          <cell r="D140">
            <v>2.7246000000000001</v>
          </cell>
        </row>
        <row r="141">
          <cell r="A141" t="str">
            <v>001.02.00460</v>
          </cell>
          <cell r="B141" t="str">
            <v>Locação de linhas estaqueadas de 20 em 20 m para construção de muro, sem nivelamento</v>
          </cell>
          <cell r="C141" t="str">
            <v>ml</v>
          </cell>
          <cell r="D141">
            <v>1.5178</v>
          </cell>
        </row>
        <row r="142">
          <cell r="A142" t="str">
            <v>001.02.00480</v>
          </cell>
          <cell r="B142" t="str">
            <v>Locação de linhas estaqueadas de 20 em 20 m para construção de muro, com nivelamento</v>
          </cell>
          <cell r="C142" t="str">
            <v>ml</v>
          </cell>
          <cell r="D142">
            <v>2.4285999999999999</v>
          </cell>
        </row>
        <row r="143">
          <cell r="A143" t="str">
            <v>001.03</v>
          </cell>
          <cell r="B143" t="str">
            <v>MOVIMENTO DE TERRA</v>
          </cell>
          <cell r="D143">
            <v>268.40719999999999</v>
          </cell>
        </row>
        <row r="144">
          <cell r="A144" t="str">
            <v>001.03.00020</v>
          </cell>
          <cell r="B144" t="str">
            <v>Escavação manual de vala profund. até 2 mts em solo de 1ª categoria -   qualquer que seja o teor de umidade que apresente</v>
          </cell>
          <cell r="C144" t="str">
            <v>m3</v>
          </cell>
          <cell r="D144">
            <v>15.3218</v>
          </cell>
        </row>
        <row r="145">
          <cell r="A145" t="str">
            <v>001.03.00030</v>
          </cell>
          <cell r="B145" t="str">
            <v>Escavação manual de vala profund. de 2 a 4 mts em solo de 1ª categoria -  qualquer que seja o teor de umidade que apresente</v>
          </cell>
          <cell r="C145" t="str">
            <v>m3</v>
          </cell>
          <cell r="D145">
            <v>17.236999999999998</v>
          </cell>
        </row>
        <row r="146">
          <cell r="A146" t="str">
            <v>001.03.00040</v>
          </cell>
          <cell r="B146" t="str">
            <v>Escavação manual em terra compacta ate 1,50m em material de primeira catergoria</v>
          </cell>
          <cell r="C146" t="str">
            <v>M3</v>
          </cell>
          <cell r="D146">
            <v>10.725099999999999</v>
          </cell>
        </row>
        <row r="147">
          <cell r="A147" t="str">
            <v>001.03.00060</v>
          </cell>
          <cell r="B147" t="str">
            <v>Escavação manual em terra compacta de 1,50 ate 4,00 m</v>
          </cell>
          <cell r="C147" t="str">
            <v>M3</v>
          </cell>
          <cell r="D147">
            <v>19.152200000000001</v>
          </cell>
        </row>
        <row r="148">
          <cell r="A148" t="str">
            <v>001.03.00080</v>
          </cell>
          <cell r="B148" t="str">
            <v>Escavação manual em terra dura ate 1,50m de profundidade</v>
          </cell>
          <cell r="C148" t="str">
            <v>M3</v>
          </cell>
          <cell r="D148">
            <v>13.7896</v>
          </cell>
        </row>
        <row r="149">
          <cell r="A149" t="str">
            <v>001.03.00100</v>
          </cell>
          <cell r="B149" t="str">
            <v>Escavação manual em terra dura de 1,50 a 4,00m de profundidade</v>
          </cell>
          <cell r="C149" t="str">
            <v>M3</v>
          </cell>
          <cell r="D149">
            <v>22.982600000000001</v>
          </cell>
        </row>
        <row r="150">
          <cell r="A150" t="str">
            <v>001.03.00110</v>
          </cell>
          <cell r="B150" t="str">
            <v>Reaterro manual de valas c/o proprio material escavado incl.serviços de apiloamento com masso de 30 kg</v>
          </cell>
          <cell r="C150" t="str">
            <v>m3</v>
          </cell>
          <cell r="D150">
            <v>7.4692999999999996</v>
          </cell>
        </row>
        <row r="151">
          <cell r="A151" t="str">
            <v>001.03.00120</v>
          </cell>
          <cell r="B151" t="str">
            <v>Reaterro manual de valas c/o proprio material escavado incl.serviços de apiloamento com masso de 30 kg a 60 kg</v>
          </cell>
          <cell r="C151" t="str">
            <v>m3</v>
          </cell>
          <cell r="D151">
            <v>8.2355</v>
          </cell>
        </row>
        <row r="152">
          <cell r="A152" t="str">
            <v>001.03.00140</v>
          </cell>
          <cell r="B152" t="str">
            <v>Aterro interno entre baldrames em camada de 20 cm, utilizando compactador mecânico (tipo sapo mecânico), incluindo transporte e espalhamento do material</v>
          </cell>
          <cell r="C152" t="str">
            <v>m3</v>
          </cell>
          <cell r="D152">
            <v>15.6646</v>
          </cell>
        </row>
        <row r="153">
          <cell r="A153" t="str">
            <v>001.03.00200</v>
          </cell>
          <cell r="B153" t="str">
            <v>Apiloamento de fundo de valas ou cavas com masso ate 30 kg</v>
          </cell>
          <cell r="C153" t="str">
            <v>M2</v>
          </cell>
          <cell r="D153">
            <v>4.4051</v>
          </cell>
        </row>
        <row r="154">
          <cell r="A154" t="str">
            <v>001.03.00220</v>
          </cell>
          <cell r="B154" t="str">
            <v>Apiloamento de fundo de valas ou cavas com masso de 30 a 60 kg</v>
          </cell>
          <cell r="C154" t="str">
            <v>M2</v>
          </cell>
          <cell r="D154">
            <v>6.5118</v>
          </cell>
        </row>
        <row r="155">
          <cell r="A155" t="str">
            <v>001.03.00240</v>
          </cell>
          <cell r="B155" t="str">
            <v>Espalhamento manual de terra descarregada</v>
          </cell>
          <cell r="C155" t="str">
            <v>m3</v>
          </cell>
          <cell r="D155">
            <v>1.5321</v>
          </cell>
        </row>
        <row r="156">
          <cell r="A156" t="str">
            <v>001.03.00280</v>
          </cell>
          <cell r="B156" t="str">
            <v>Aquisição de material para aterro (material de base ou subbase)</v>
          </cell>
          <cell r="C156" t="str">
            <v>m3</v>
          </cell>
          <cell r="D156">
            <v>7.03</v>
          </cell>
        </row>
        <row r="157">
          <cell r="A157" t="str">
            <v>001.03.00300</v>
          </cell>
          <cell r="B157" t="str">
            <v>Escavação manual a céu aberto para tubulões</v>
          </cell>
          <cell r="C157" t="str">
            <v>M3</v>
          </cell>
          <cell r="D157">
            <v>67.715699999999998</v>
          </cell>
        </row>
        <row r="158">
          <cell r="A158" t="str">
            <v>001.03.00310</v>
          </cell>
          <cell r="B158" t="str">
            <v>Escavação Mecanizada Com Perfuratriz com Diâmetro Médio de Perfuração de 80 cm</v>
          </cell>
          <cell r="C158" t="str">
            <v>ml</v>
          </cell>
          <cell r="D158">
            <v>8.5</v>
          </cell>
        </row>
        <row r="159">
          <cell r="A159" t="str">
            <v>001.03.00340</v>
          </cell>
          <cell r="B159" t="str">
            <v>Movimento de terra c/ corte e aterro compensado e c/ volume de corte excedente compensado manual em terreno mole</v>
          </cell>
          <cell r="C159" t="str">
            <v>M3</v>
          </cell>
          <cell r="D159">
            <v>9.5761000000000003</v>
          </cell>
        </row>
        <row r="160">
          <cell r="A160" t="str">
            <v>001.03.00360</v>
          </cell>
          <cell r="B160" t="str">
            <v>Movimento de terra c/ corte e aterro compensado e c/ volume de corte excedente compensado manual em terreno duro</v>
          </cell>
          <cell r="C160" t="str">
            <v>M3</v>
          </cell>
          <cell r="D160">
            <v>11.491300000000001</v>
          </cell>
        </row>
        <row r="161">
          <cell r="A161" t="str">
            <v>001.03.00380</v>
          </cell>
          <cell r="B161" t="str">
            <v>Movimento de terra c/ corte e aterro compensado e c/ volume de aterro por empréstimo volume compensado manual em terreno mole</v>
          </cell>
          <cell r="C161" t="str">
            <v>M3</v>
          </cell>
          <cell r="D161">
            <v>9.5761000000000003</v>
          </cell>
        </row>
        <row r="162">
          <cell r="A162" t="str">
            <v>001.03.00400</v>
          </cell>
          <cell r="B162" t="str">
            <v>Movimento de terra c/ corte e aterro compensado e c/ volume de aterro por empréstimo volume compensado manual em terreno duro</v>
          </cell>
          <cell r="C162" t="str">
            <v>M3</v>
          </cell>
          <cell r="D162">
            <v>11.491300000000001</v>
          </cell>
        </row>
        <row r="163">
          <cell r="A163" t="str">
            <v>001.04</v>
          </cell>
          <cell r="B163" t="str">
            <v>FUNDAÇÕES</v>
          </cell>
          <cell r="D163">
            <v>6428.9196000000002</v>
          </cell>
        </row>
        <row r="164">
          <cell r="A164" t="str">
            <v>001.04.00020</v>
          </cell>
          <cell r="B164" t="str">
            <v>Fornecimento, Lançamento e Aplicação de Lastro de Concreto c/ betoneira em fundações 1:5:10 c/167 kg cim/m3</v>
          </cell>
          <cell r="C164" t="str">
            <v>m3</v>
          </cell>
          <cell r="D164">
            <v>165.27969999999999</v>
          </cell>
        </row>
        <row r="165">
          <cell r="A165" t="str">
            <v>001.04.00105</v>
          </cell>
          <cell r="B165" t="str">
            <v>Fornecimento, confecção, transporte e aplicação de concreto 10 Mpa (241 kgcimento/m3),em fundações, virado na obra, composto por cimento portland CP 32 F, areia lavada tipo média a grossa, seixo rolado, e equipamentos.</v>
          </cell>
          <cell r="C165" t="str">
            <v>m3</v>
          </cell>
          <cell r="D165">
            <v>176.66849999999999</v>
          </cell>
        </row>
        <row r="166">
          <cell r="A166" t="str">
            <v>001.04.00106</v>
          </cell>
          <cell r="B166" t="str">
            <v>Fornecimento, confecção, transporte e aplicação de concreto 13,5 Mpa (268 kgcimento/m3) em fundações, virado na obra, composto por cimento portland CP 32 F, areia lavada tipo média a grossa, seixo rolado, e equipamentos.</v>
          </cell>
          <cell r="C166" t="str">
            <v>m3</v>
          </cell>
          <cell r="D166">
            <v>184.0445</v>
          </cell>
        </row>
        <row r="167">
          <cell r="A167" t="str">
            <v>001.04.00107</v>
          </cell>
          <cell r="B167" t="str">
            <v>Fornecimento, confecção, transporte e aplicação de concreto 15 Mpa (280 kgcimento/m3),em fundações, virado na obra, composto por cimento portland CP 32 F, areia lavada tipo média a grossa, seixo rolado, e equipamentos.</v>
          </cell>
          <cell r="C167" t="str">
            <v>m3</v>
          </cell>
          <cell r="D167">
            <v>180.65559999999999</v>
          </cell>
        </row>
        <row r="168">
          <cell r="A168" t="str">
            <v>001.04.00108</v>
          </cell>
          <cell r="B168" t="str">
            <v>Fornecimento, confecção, transporte e aplicação de concreto 18 Mpa (305 kgcimento/m3) em fundações, virado na obra, composto por cimento portland CP 32 F, areia lavada tipo média a grossa, seixo rolado, e equipamentos.</v>
          </cell>
          <cell r="C168" t="str">
            <v>m3</v>
          </cell>
          <cell r="D168">
            <v>194.15649999999999</v>
          </cell>
        </row>
        <row r="169">
          <cell r="A169" t="str">
            <v>001.04.00109</v>
          </cell>
          <cell r="B169" t="str">
            <v>Fornecimento, confecção, transporte e aplicação de concreto 20 Mpa (322 kgcimento/m3) em fundações, virado na obra, composto por cimento portland CP 32 F, areia lavada tipo média a grossa, seixo rolado, e equipamentos.</v>
          </cell>
          <cell r="C169" t="str">
            <v>m3</v>
          </cell>
          <cell r="D169">
            <v>206.98929999999999</v>
          </cell>
        </row>
        <row r="170">
          <cell r="A170" t="str">
            <v>001.04.00110</v>
          </cell>
          <cell r="B170" t="str">
            <v>Fornecimento, confecção, transporte e aplicação de concreto 21 Mpa (331 kgcimento/m3) em fundações, virado na obra, composto por cimento portland CP 32 F, areia lavada tipo média a grossa, seixo rolado, e equipamentos.</v>
          </cell>
          <cell r="C170" t="str">
            <v>m3</v>
          </cell>
          <cell r="D170">
            <v>194.6036</v>
          </cell>
        </row>
        <row r="171">
          <cell r="A171" t="str">
            <v>001.04.00111</v>
          </cell>
          <cell r="B171" t="str">
            <v>Fornecimento, confecção, transporte e aplicação de concreto 25 Mpa (367 kgcimento/m3) em fundações, virado na obra, composto por cimento portland CP 32 F, areia lavada tipo média a grossa, seixo rolado, e equipamentos.</v>
          </cell>
          <cell r="C171" t="str">
            <v>m3</v>
          </cell>
          <cell r="D171">
            <v>204.44759999999999</v>
          </cell>
        </row>
        <row r="172">
          <cell r="A172" t="str">
            <v>001.04.00205</v>
          </cell>
          <cell r="B172" t="str">
            <v>Fornecimento, confecção, transporte e aplicação de concreto 10 Mpa (241 kgcimento/m3),em fundações, virado na obra, composto por cimento portland CP 32 F, areia lavada tipo média a grossa, pedra granitica britada, e equipamentos.</v>
          </cell>
          <cell r="C172" t="str">
            <v>m3</v>
          </cell>
          <cell r="D172">
            <v>184.8613</v>
          </cell>
        </row>
        <row r="173">
          <cell r="A173" t="str">
            <v>001.04.00206</v>
          </cell>
          <cell r="B173" t="str">
            <v>Fornecimento, confecção, transporte e aplicação de concreto 13,5 Mpa (268 kgcimento/m3) em fundações, virado na obra, composto por cimento portland CP 32 F, areia lavada tipo média a grossa, pedra granitica britada, e equipamentos.</v>
          </cell>
          <cell r="C173" t="str">
            <v>m3</v>
          </cell>
          <cell r="D173">
            <v>192.2373</v>
          </cell>
        </row>
        <row r="174">
          <cell r="A174" t="str">
            <v>001.04.00207</v>
          </cell>
          <cell r="B174" t="str">
            <v>Fornecimento, confecção, transporte e aplicação de concreto 15 Mpa (280 kgcimento/m3),em fundações, virado na obra, composto por cimento portland CP 32 F, areia lavada tipo média a grossa, pedra granitica britada, e equipamentos.</v>
          </cell>
          <cell r="C174" t="str">
            <v>m3</v>
          </cell>
          <cell r="D174">
            <v>195.5093</v>
          </cell>
        </row>
        <row r="175">
          <cell r="A175" t="str">
            <v>001.04.00208</v>
          </cell>
          <cell r="B175" t="str">
            <v>Fornecimento, confecção, transporte e aplicação de concreto 18 Mpa (305 kgcimento/m3) em fundações, virado na obra, composto por cimento portland CP 32 F, areia lavada tipo média a grossa, pedra granitica britada, e equipamentos.</v>
          </cell>
          <cell r="C175" t="str">
            <v>m3</v>
          </cell>
          <cell r="D175">
            <v>202.3493</v>
          </cell>
        </row>
        <row r="176">
          <cell r="A176" t="str">
            <v>001.04.00209</v>
          </cell>
          <cell r="B176" t="str">
            <v>Fornecimento, confecção, transporte e aplicação de concreto 20 Mpa (322 kgcimento/m3) em fundações, virado na obra, composto por cimento portland CP 32 F, areia lavada tipo média a grossa, pedra granitica britada, e equipamentos.</v>
          </cell>
          <cell r="C176" t="str">
            <v>m3</v>
          </cell>
          <cell r="D176">
            <v>206.98929999999999</v>
          </cell>
        </row>
        <row r="177">
          <cell r="A177" t="str">
            <v>001.04.00210</v>
          </cell>
          <cell r="B177" t="str">
            <v>Fornecimento, confecção, transporte e aplicação de concreto 21 Mpa (331 kgcimento/m3) em fundações, virado na obra, composto por cimento portland CP 32 F, areia lavada tipo média a grossa, pedra granitica britada, e equipamentos.</v>
          </cell>
          <cell r="C177" t="str">
            <v>m3</v>
          </cell>
          <cell r="D177">
            <v>209.4573</v>
          </cell>
        </row>
        <row r="178">
          <cell r="A178" t="str">
            <v>001.04.00211</v>
          </cell>
          <cell r="B178" t="str">
            <v>Fornecimento, confecção, transporte e aplicação de concreto 25 Mpa (367 kgcimento/m3) em fundações, virado na obra, composto por cimento portland CP 32 F, areia lavada tipo média a grossa, pedra granitica britada, e equipamentos.</v>
          </cell>
          <cell r="C178" t="str">
            <v>m3</v>
          </cell>
          <cell r="D178">
            <v>226.96209999999999</v>
          </cell>
        </row>
        <row r="179">
          <cell r="A179" t="str">
            <v>001.04.00220</v>
          </cell>
          <cell r="B179" t="str">
            <v>Fornecimento, Transporte, Lançamento e Aplicação de Concreto usinado em fundação Fck= 13,5 Mpa</v>
          </cell>
          <cell r="C179" t="str">
            <v>m3</v>
          </cell>
          <cell r="D179">
            <v>221.6439</v>
          </cell>
        </row>
        <row r="180">
          <cell r="A180" t="str">
            <v>001.04.00240</v>
          </cell>
          <cell r="B180" t="str">
            <v>Fornecimento, Transporte, Lançamento e Aplicação de Concreto usinado em fundação, Fck=15 mpa</v>
          </cell>
          <cell r="C180" t="str">
            <v>m3</v>
          </cell>
          <cell r="D180">
            <v>234.2439</v>
          </cell>
        </row>
        <row r="181">
          <cell r="A181" t="str">
            <v>001.04.00260</v>
          </cell>
          <cell r="B181" t="str">
            <v>Fornecimento, Transporte, Lançamento e Aplicação de Concreto usinado em fundação Fck= 18 Mpa</v>
          </cell>
          <cell r="C181" t="str">
            <v>m3</v>
          </cell>
          <cell r="D181">
            <v>240.54390000000001</v>
          </cell>
        </row>
        <row r="182">
          <cell r="A182" t="str">
            <v>001.04.00280</v>
          </cell>
          <cell r="B182" t="str">
            <v>Fornecimento, Transporte, Lançamento e Aplicação de Concreto usinado em fundação Fck= 20 mpa</v>
          </cell>
          <cell r="C182" t="str">
            <v>m3</v>
          </cell>
          <cell r="D182">
            <v>252.09389999999999</v>
          </cell>
        </row>
        <row r="183">
          <cell r="A183" t="str">
            <v>001.04.00290</v>
          </cell>
          <cell r="B183" t="str">
            <v>Fornecimento, Transporte, Lançamento e Aplicação de Concreto usinado em fundação Fck= 25 mpa</v>
          </cell>
          <cell r="C183" t="str">
            <v>m3</v>
          </cell>
          <cell r="D183">
            <v>262.59390000000002</v>
          </cell>
        </row>
        <row r="184">
          <cell r="A184" t="str">
            <v>001.04.00300</v>
          </cell>
          <cell r="B184" t="str">
            <v>Forma inclusive desforma comum de tábua para fundações sem reaproveitamento</v>
          </cell>
          <cell r="C184" t="str">
            <v>M2</v>
          </cell>
          <cell r="D184">
            <v>32.185099999999998</v>
          </cell>
        </row>
        <row r="185">
          <cell r="A185" t="str">
            <v>001.04.00320</v>
          </cell>
          <cell r="B185" t="str">
            <v>Forma inclusive desforma comum de tábua para fundações c/ 01 reaproveitamento</v>
          </cell>
          <cell r="C185" t="str">
            <v>M2</v>
          </cell>
          <cell r="D185">
            <v>20.2971</v>
          </cell>
        </row>
        <row r="186">
          <cell r="A186" t="str">
            <v>001.04.00340</v>
          </cell>
          <cell r="B186" t="str">
            <v>Forma inclusive desforma comum de tábua para fundações c/ 02 reaproveitamentos</v>
          </cell>
          <cell r="C186" t="str">
            <v>m2</v>
          </cell>
          <cell r="D186">
            <v>16.601099999999999</v>
          </cell>
        </row>
        <row r="187">
          <cell r="A187" t="str">
            <v>001.04.00360</v>
          </cell>
          <cell r="B187" t="str">
            <v>Forma inclusive desforma comum de tábua para fundações c/ 03 reaproveitamentos</v>
          </cell>
          <cell r="C187" t="str">
            <v>m2</v>
          </cell>
          <cell r="D187">
            <v>15.3531</v>
          </cell>
        </row>
        <row r="188">
          <cell r="A188" t="str">
            <v>001.04.00365</v>
          </cell>
          <cell r="B188" t="str">
            <v>Forma inclusive desforma comum de tábua para fundações c/ 04 reaproveitamentos</v>
          </cell>
          <cell r="C188" t="str">
            <v>m2</v>
          </cell>
          <cell r="D188">
            <v>14.726800000000001</v>
          </cell>
        </row>
        <row r="189">
          <cell r="A189" t="str">
            <v>001.04.00400</v>
          </cell>
          <cell r="B189" t="str">
            <v>Fornecimento e Aplicação de Aço CA 50</v>
          </cell>
          <cell r="C189" t="str">
            <v>KG</v>
          </cell>
          <cell r="D189">
            <v>4.6643999999999997</v>
          </cell>
        </row>
        <row r="190">
          <cell r="A190" t="str">
            <v>001.04.00420</v>
          </cell>
          <cell r="B190" t="str">
            <v>Fornecimento e Aplicação de Aço CA - 60</v>
          </cell>
          <cell r="C190" t="str">
            <v>KG</v>
          </cell>
          <cell r="D190">
            <v>5.2786</v>
          </cell>
        </row>
        <row r="191">
          <cell r="A191" t="str">
            <v>001.04.00440</v>
          </cell>
          <cell r="B191" t="str">
            <v>Concreto ciclópico com 30% de pedra de mão traço 1:4:8</v>
          </cell>
          <cell r="C191" t="str">
            <v>M3</v>
          </cell>
          <cell r="D191">
            <v>158.33250000000001</v>
          </cell>
        </row>
        <row r="192">
          <cell r="A192" t="str">
            <v>001.04.00460</v>
          </cell>
          <cell r="B192" t="str">
            <v>Concreto ciclópico com 30% de pedra de mão traço 1:3:6</v>
          </cell>
          <cell r="C192" t="str">
            <v>M3</v>
          </cell>
          <cell r="D192">
            <v>167.26990000000001</v>
          </cell>
        </row>
        <row r="193">
          <cell r="A193" t="str">
            <v>001.04.00480</v>
          </cell>
          <cell r="B193" t="str">
            <v>Execução de Alvenaria de fundação e embasamento em tijolo maciço assente c/  o traço 1:4:12, cimento, cal e areia</v>
          </cell>
          <cell r="C193" t="str">
            <v>M3</v>
          </cell>
          <cell r="D193">
            <v>154.8492</v>
          </cell>
        </row>
        <row r="194">
          <cell r="A194" t="str">
            <v>001.04.00500</v>
          </cell>
          <cell r="B194" t="str">
            <v>Execução de Alvenaria de fundação e embasamento em tijolo maciço assente c/ o traço 1:3, cimento e areia</v>
          </cell>
          <cell r="C194" t="str">
            <v>M3</v>
          </cell>
          <cell r="D194">
            <v>206.23159999999999</v>
          </cell>
        </row>
        <row r="195">
          <cell r="A195" t="str">
            <v>001.04.00520</v>
          </cell>
          <cell r="B195" t="str">
            <v>Execução de Alvenaria de fundação e embasamento em tijolo maciço assente c/ o traço 1:4 cimento e areia</v>
          </cell>
          <cell r="C195" t="str">
            <v>M3</v>
          </cell>
          <cell r="D195">
            <v>197.94759999999999</v>
          </cell>
        </row>
        <row r="196">
          <cell r="A196" t="str">
            <v>001.04.00540</v>
          </cell>
          <cell r="B196" t="str">
            <v>Execução de Alvenaria de fundação e embasamento em tijolo maciço assente c/ o traço 1:5 cimento e areia</v>
          </cell>
          <cell r="C196" t="str">
            <v>M3</v>
          </cell>
          <cell r="D196">
            <v>192.90770000000001</v>
          </cell>
        </row>
        <row r="197">
          <cell r="A197" t="str">
            <v>001.04.00560</v>
          </cell>
          <cell r="B197" t="str">
            <v>Execução de Alvenaria de fundação e embasamento em tijolo maiciço assente c/ argamassa 1:3 c/adição de vedacit a 2 kg p/saco de cimento</v>
          </cell>
          <cell r="C197" t="str">
            <v>M3</v>
          </cell>
          <cell r="D197">
            <v>215.56819999999999</v>
          </cell>
        </row>
        <row r="198">
          <cell r="A198" t="str">
            <v>001.04.00580</v>
          </cell>
          <cell r="B198" t="str">
            <v>Execução de Alvenaria de tijolo comum em espelho p/ cinta de fundação (forma), assente c/ argamassa de cimento e areia 1:3</v>
          </cell>
          <cell r="C198" t="str">
            <v>M2</v>
          </cell>
          <cell r="D198">
            <v>14.495200000000001</v>
          </cell>
        </row>
        <row r="199">
          <cell r="A199" t="str">
            <v>001.04.00600</v>
          </cell>
          <cell r="B199" t="str">
            <v>Execução de Alvenaria de tijolo comum em espelho p/ cinta de fundação (forma), assente c/ argamassa de cimento e areia 1:4</v>
          </cell>
          <cell r="C199" t="str">
            <v>M2</v>
          </cell>
          <cell r="D199">
            <v>14.2927</v>
          </cell>
        </row>
        <row r="200">
          <cell r="A200" t="str">
            <v>001.04.00620</v>
          </cell>
          <cell r="B200" t="str">
            <v>Confecção e lançamento de concreto em tubulão a céu aberto empregando concreto fck 150 mpa</v>
          </cell>
          <cell r="C200" t="str">
            <v>M3</v>
          </cell>
          <cell r="D200">
            <v>212.07910000000001</v>
          </cell>
        </row>
        <row r="201">
          <cell r="A201" t="str">
            <v>001.04.00640</v>
          </cell>
          <cell r="B201" t="str">
            <v>Confecção e lançamento de concreto em tubulão a céu aberto empregando concreto pré-misturado fck 15 mpa</v>
          </cell>
          <cell r="C201" t="str">
            <v>M3</v>
          </cell>
          <cell r="D201">
            <v>232.3287</v>
          </cell>
        </row>
        <row r="202">
          <cell r="A202" t="str">
            <v>001.04.00660</v>
          </cell>
          <cell r="B202" t="str">
            <v>Execução de Broca de concreto armado no traço 1:3:6 até 4 m profundidade e c/ diâmetro 20 cm (escavação manual)</v>
          </cell>
          <cell r="C202" t="str">
            <v>ml</v>
          </cell>
          <cell r="D202">
            <v>15.8965</v>
          </cell>
        </row>
        <row r="203">
          <cell r="A203" t="str">
            <v>001.04.00680</v>
          </cell>
          <cell r="B203" t="str">
            <v>Execução de Broca de concreto armado no traço 1:3:6 até 4 m profundidade e c/ diâmetro 25 cm (escavação manual)</v>
          </cell>
          <cell r="C203" t="str">
            <v>ml</v>
          </cell>
          <cell r="D203">
            <v>23.529800000000002</v>
          </cell>
        </row>
        <row r="204">
          <cell r="A204" t="str">
            <v>001.04.00700</v>
          </cell>
          <cell r="B204" t="str">
            <v>Execução de Broca de concreto armado no traço 1:3:6 até 4 m profundidade e c/ diâmetro 30 cm (escavação manual)</v>
          </cell>
          <cell r="C204" t="str">
            <v>ml</v>
          </cell>
          <cell r="D204">
            <v>33.042900000000003</v>
          </cell>
        </row>
        <row r="205">
          <cell r="A205" t="str">
            <v>001.04.00720</v>
          </cell>
          <cell r="B205" t="str">
            <v>Execução de Broca de concreto armado no traço 1:3:6 de 4 m até 6 m de profundidade e c/ diâmetro 25 cm (escavação manual)</v>
          </cell>
          <cell r="C205" t="str">
            <v>ml</v>
          </cell>
          <cell r="D205">
            <v>25.475000000000001</v>
          </cell>
        </row>
        <row r="206">
          <cell r="A206" t="str">
            <v>001.04.00740</v>
          </cell>
          <cell r="B206" t="str">
            <v>Execução de Broca de concreto armado no traço 1:3:6 de 4 m até 6 m de profundidade e c/ diâmetro 30 cm (escavação manual)</v>
          </cell>
          <cell r="C206" t="str">
            <v>ml</v>
          </cell>
          <cell r="D206">
            <v>36.6419</v>
          </cell>
        </row>
        <row r="207">
          <cell r="A207" t="str">
            <v>001.04.00760</v>
          </cell>
          <cell r="B207" t="str">
            <v>Fornecimento e Cravação de estaca de concreto fck=15 mpa moldada no local diâmetro 25 cm tipo """"straus""""</v>
          </cell>
          <cell r="C207" t="str">
            <v>M</v>
          </cell>
          <cell r="D207">
            <v>41.148200000000003</v>
          </cell>
        </row>
        <row r="208">
          <cell r="A208" t="str">
            <v>001.04.00780</v>
          </cell>
          <cell r="B208" t="str">
            <v>Fornecimento e Cravação de estaca de concreto fck=15 mpa moldada no local diâmetro 32 cm tipo """"straus""""</v>
          </cell>
          <cell r="C208" t="str">
            <v>M</v>
          </cell>
          <cell r="D208">
            <v>60.424199999999999</v>
          </cell>
        </row>
        <row r="209">
          <cell r="A209" t="str">
            <v>001.04.00790</v>
          </cell>
          <cell r="B209" t="str">
            <v>Fornecimento e Cravação de Estaca de Concreto Pré Moldada Dim. 17.50 x 17.50 cm - 20 T</v>
          </cell>
          <cell r="C209" t="str">
            <v>ml</v>
          </cell>
          <cell r="D209">
            <v>30.5</v>
          </cell>
        </row>
        <row r="210">
          <cell r="A210" t="str">
            <v>001.04.00800</v>
          </cell>
          <cell r="B210" t="str">
            <v>Fornecimento e Cravação de Estaca de Concreto Pré-Moldada Dim (26,5x26,5)cm - 30 T</v>
          </cell>
          <cell r="C210" t="str">
            <v>ml</v>
          </cell>
          <cell r="D210">
            <v>49.4</v>
          </cell>
        </row>
        <row r="211">
          <cell r="A211" t="str">
            <v>001.04.00820</v>
          </cell>
          <cell r="B211" t="str">
            <v>Fornecimento e Instalação de emenda em estaca pré-moldada de concreto</v>
          </cell>
          <cell r="C211" t="str">
            <v>UN</v>
          </cell>
          <cell r="D211">
            <v>20</v>
          </cell>
        </row>
        <row r="212">
          <cell r="A212" t="str">
            <v>001.04.00840</v>
          </cell>
          <cell r="B212" t="str">
            <v>Lastro de brita granítica apiloado manualmente</v>
          </cell>
          <cell r="C212" t="str">
            <v>m3</v>
          </cell>
          <cell r="D212">
            <v>45.460900000000002</v>
          </cell>
        </row>
        <row r="213">
          <cell r="A213" t="str">
            <v>001.04.00860</v>
          </cell>
          <cell r="B213" t="str">
            <v>Lastro de areia média a grossa apiloado manualmente</v>
          </cell>
          <cell r="C213" t="str">
            <v>m3</v>
          </cell>
          <cell r="D213">
            <v>35.660899999999998</v>
          </cell>
        </row>
        <row r="214">
          <cell r="A214" t="str">
            <v>001.05</v>
          </cell>
          <cell r="B214" t="str">
            <v>ESTRUTURA</v>
          </cell>
          <cell r="D214">
            <v>5166.6125000000002</v>
          </cell>
        </row>
        <row r="215">
          <cell r="A215" t="str">
            <v>001.05.00020</v>
          </cell>
          <cell r="B215" t="str">
            <v>Fornecimento, confecção, transporte e aplicação de concreto 15 Mpa (280 kgcimento/m3),em estrutura, virado na obra, composto por cimento portland CP 32 F, areia lavada tipo média a grossa, seixo rolado, e equipamentos.</v>
          </cell>
          <cell r="C215" t="str">
            <v>m3</v>
          </cell>
          <cell r="D215">
            <v>183.12459999999999</v>
          </cell>
        </row>
        <row r="216">
          <cell r="A216" t="str">
            <v>001.05.00021</v>
          </cell>
          <cell r="B216" t="str">
            <v>Fornecimento, confecção, transporte e aplicação de concreto 18 Mpa (305 kgcimento/m3) em estrutura, virado na obra, composto por cimento portland CP 32 F, areia lavada tipo média a grossa, seixo rolado, e equipamentos.</v>
          </cell>
          <cell r="C216" t="str">
            <v>m3</v>
          </cell>
          <cell r="D216">
            <v>189.96459999999999</v>
          </cell>
        </row>
        <row r="217">
          <cell r="A217" t="str">
            <v>001.05.00022</v>
          </cell>
          <cell r="B217" t="str">
            <v>Fornecimento, confecção, transporte e aplicação de concreto 20 Mpa (322 kgcimento/m3) em estrutura, virado na obra, composto por cimento portland CP 32 F, areia lavada tipo média a grossa, seixo rolado, e equipamentos.</v>
          </cell>
          <cell r="C217" t="str">
            <v>m3</v>
          </cell>
          <cell r="D217">
            <v>202.79740000000001</v>
          </cell>
        </row>
        <row r="218">
          <cell r="A218" t="str">
            <v>001.05.00023</v>
          </cell>
          <cell r="B218" t="str">
            <v>Fornecimento, confecção, transporte e aplicação de concreto 21 Mpa (331 kgcimento/m3) em estrutura, virado na obra, composto por cimento portland CP 32 F, areia lavada tipo média a grossa, seixo rolado, e equipamentos.</v>
          </cell>
          <cell r="C218" t="str">
            <v>m3</v>
          </cell>
          <cell r="D218">
            <v>197.07259999999999</v>
          </cell>
        </row>
        <row r="219">
          <cell r="A219" t="str">
            <v>001.05.00024</v>
          </cell>
          <cell r="B219" t="str">
            <v>Fornecimento, confecção, transporte e aplicação de concreto 25 Mpa (367 kgcimento/m3) em estrutura, virado na obra, composto por cimento portland CP 32 F, areia lavada tipo média a grossa, seixo rolado, e equipamentos.</v>
          </cell>
          <cell r="C219" t="str">
            <v>m3</v>
          </cell>
          <cell r="D219">
            <v>206.91659999999999</v>
          </cell>
        </row>
        <row r="220">
          <cell r="A220" t="str">
            <v>001.05.00030</v>
          </cell>
          <cell r="B220" t="str">
            <v>Fornecimento, confecção, transporte e aplicação de concreto 15 Mpa (280 kgcimento/m3),em estrutura, virado na obra, composto por cimento portland CP 32 F, areia lavada tipo média a grossa, pedra granitica britada, e equipamentos.</v>
          </cell>
          <cell r="C220" t="str">
            <v>m3</v>
          </cell>
          <cell r="D220">
            <v>191.31739999999999</v>
          </cell>
        </row>
        <row r="221">
          <cell r="A221" t="str">
            <v>001.05.00031</v>
          </cell>
          <cell r="B221" t="str">
            <v>Fornecimento, confecção, transporte e aplicação de concreto 18 Mpa (305 kgcimento/m3) em estrutura, virado na obra, composto por cimento portland CP 32 F, areia lavada tipo média a grossa, pedra granitica britada, e equipamentos.</v>
          </cell>
          <cell r="C221" t="str">
            <v>m3</v>
          </cell>
          <cell r="D221">
            <v>198.1574</v>
          </cell>
        </row>
        <row r="222">
          <cell r="A222" t="str">
            <v>001.05.00032</v>
          </cell>
          <cell r="B222" t="str">
            <v>Fornecimento, confecção, transporte e aplicação de concreto 20 Mpa (322 kgcimento/m3) em estrutura, virado na obra, composto por cimento portland CP 32 F, areia lavada tipo média a grossa, pedra granitica britada, e equipamentos.</v>
          </cell>
          <cell r="C222" t="str">
            <v>m3</v>
          </cell>
          <cell r="D222">
            <v>202.79740000000001</v>
          </cell>
        </row>
        <row r="223">
          <cell r="A223" t="str">
            <v>001.05.00033</v>
          </cell>
          <cell r="B223" t="str">
            <v>Fornecimento, confecção, transporte e aplicação de concreto 21 Mpa (322 kgcimento/m3) em estrutura, virado na obra, composto por cimento portland CP 32 F, areia lavada tipo média a grossa, pedra granitica britada, e equipamentos.</v>
          </cell>
          <cell r="C223" t="str">
            <v>m3</v>
          </cell>
          <cell r="D223">
            <v>205.2654</v>
          </cell>
        </row>
        <row r="224">
          <cell r="A224" t="str">
            <v>001.05.00034</v>
          </cell>
          <cell r="B224" t="str">
            <v>Fornecimento, confecção, transporte e aplicação de concreto 25 Mpa (367 kgcimento/m3) em estrutura, virado na obra, composto por cimento portland CP 32 F, areia lavada tipo média a grossa, pedra granitica britada, e equipamentos.</v>
          </cell>
          <cell r="C224" t="str">
            <v>m3</v>
          </cell>
          <cell r="D224">
            <v>222.77019999999999</v>
          </cell>
        </row>
        <row r="225">
          <cell r="A225" t="str">
            <v>001.05.00140</v>
          </cell>
          <cell r="B225" t="str">
            <v>Fornecimento, Transporte, Lançamento, Adensamento e Acabamento Manual de Concreto Usinado Fck= 13,50 Mpa, em Estrutura.</v>
          </cell>
          <cell r="C225" t="str">
            <v>m3</v>
          </cell>
          <cell r="D225">
            <v>217.452</v>
          </cell>
        </row>
        <row r="226">
          <cell r="A226" t="str">
            <v>001.05.00160</v>
          </cell>
          <cell r="B226" t="str">
            <v>Fornecimento, Transporte, Lançamento, Adensamento e Acabamento Manual de Concreto Usinado Fck= 15 Mpa, em Estrutura.</v>
          </cell>
          <cell r="C226" t="str">
            <v>m3</v>
          </cell>
          <cell r="D226">
            <v>230.05199999999999</v>
          </cell>
        </row>
        <row r="227">
          <cell r="A227" t="str">
            <v>001.05.00180</v>
          </cell>
          <cell r="B227" t="str">
            <v>Fornecimento, Transporte, Lançamento, Adensamento e Acabamento Manual de Concreto Usinado Fck= 18 Mpa, em Estrutura.</v>
          </cell>
          <cell r="C227" t="str">
            <v>m3</v>
          </cell>
          <cell r="D227">
            <v>236.352</v>
          </cell>
        </row>
        <row r="228">
          <cell r="A228" t="str">
            <v>001.05.00200</v>
          </cell>
          <cell r="B228" t="str">
            <v>Fornecimento, Transporte, Lançamento, Adensamento e Acabamento Manual de Concreto Usinado Fck= 20 Mpa, em Estrutura.</v>
          </cell>
          <cell r="C228" t="str">
            <v>m3</v>
          </cell>
          <cell r="D228">
            <v>247.90199999999999</v>
          </cell>
        </row>
        <row r="229">
          <cell r="A229" t="str">
            <v>001.05.00220</v>
          </cell>
          <cell r="B229" t="str">
            <v>Fornecimento, Transporte, Lançamento, Adensamento e Acabamento Manual de Concreto Usinado Fck= 25 Mpa, em Estrutura.</v>
          </cell>
          <cell r="C229" t="str">
            <v>m3</v>
          </cell>
          <cell r="D229">
            <v>258.40199999999999</v>
          </cell>
        </row>
        <row r="230">
          <cell r="A230" t="str">
            <v>001.05.00230</v>
          </cell>
          <cell r="B230" t="str">
            <v>Fornecimento e Aplicação de Concreto em Estrutura Fck= 13,50 Mpa (não está incluso o bombeamento)</v>
          </cell>
          <cell r="C230" t="str">
            <v>m3</v>
          </cell>
          <cell r="D230">
            <v>200.9812</v>
          </cell>
        </row>
        <row r="231">
          <cell r="A231" t="str">
            <v>001.05.00231</v>
          </cell>
          <cell r="B231" t="str">
            <v>Fornecimento e Aplicação de Concreto em Estrutura Fck= 15 Mpa (não está incluso o bombeamento)</v>
          </cell>
          <cell r="C231" t="str">
            <v>m3</v>
          </cell>
          <cell r="D231">
            <v>213.5812</v>
          </cell>
        </row>
        <row r="232">
          <cell r="A232" t="str">
            <v>001.05.00232</v>
          </cell>
          <cell r="B232" t="str">
            <v>Fornecimento e Aplicação de Concreto em Estrutura Fck= 18 Mpa (não está incluso o bombeamento)</v>
          </cell>
          <cell r="C232" t="str">
            <v>m3</v>
          </cell>
          <cell r="D232">
            <v>219.88120000000001</v>
          </cell>
        </row>
        <row r="233">
          <cell r="A233" t="str">
            <v>001.05.00233</v>
          </cell>
          <cell r="B233" t="str">
            <v>Fornecimento e Aplicação de Concreto em Estrutura Fck= 20 Mpa (não está incluso o bombeamento)</v>
          </cell>
          <cell r="C233" t="str">
            <v>m3</v>
          </cell>
          <cell r="D233">
            <v>231.43119999999999</v>
          </cell>
        </row>
        <row r="234">
          <cell r="A234" t="str">
            <v>001.05.00234</v>
          </cell>
          <cell r="B234" t="str">
            <v>Fornecimento e Aplicação de Concreto em Estrutura Fck= 25 Mpa (não está incluso o bombeamento)</v>
          </cell>
          <cell r="C234" t="str">
            <v>m3</v>
          </cell>
          <cell r="D234">
            <v>241.93119999999999</v>
          </cell>
        </row>
        <row r="235">
          <cell r="A235" t="str">
            <v>001.05.00235</v>
          </cell>
          <cell r="B235" t="str">
            <v>Serviço de Bombeamento de Concreto em Estrutura</v>
          </cell>
          <cell r="C235" t="str">
            <v>m3</v>
          </cell>
          <cell r="D235">
            <v>18</v>
          </cell>
        </row>
        <row r="236">
          <cell r="A236" t="str">
            <v>001.05.00260</v>
          </cell>
          <cell r="B236" t="str">
            <v>Fornecimento e Aplicação de Aço  CA 50 em estrutura</v>
          </cell>
          <cell r="C236" t="str">
            <v>KG</v>
          </cell>
          <cell r="D236">
            <v>4.6643999999999997</v>
          </cell>
        </row>
        <row r="237">
          <cell r="A237" t="str">
            <v>001.05.00280</v>
          </cell>
          <cell r="B237" t="str">
            <v>Fornecimento e Aplicação de Aço CA 60 em estrutura</v>
          </cell>
          <cell r="C237" t="str">
            <v>KG</v>
          </cell>
          <cell r="D237">
            <v>5.2786</v>
          </cell>
        </row>
        <row r="238">
          <cell r="A238" t="str">
            <v>001.05.00300</v>
          </cell>
          <cell r="B238" t="str">
            <v>Fornecimento e Aplicação de Aço em tela soldada 4.20 mm com malha 15x15 cm - Q 92</v>
          </cell>
          <cell r="C238" t="str">
            <v>m2</v>
          </cell>
          <cell r="D238">
            <v>9.9262999999999995</v>
          </cell>
        </row>
        <row r="239">
          <cell r="A239" t="str">
            <v>001.05.00320</v>
          </cell>
          <cell r="B239" t="str">
            <v>Confecção e Montagem de Forma incl. desforma comum de tábua  sem reaproveitamento</v>
          </cell>
          <cell r="C239" t="str">
            <v>M2</v>
          </cell>
          <cell r="D239">
            <v>40.830100000000002</v>
          </cell>
        </row>
        <row r="240">
          <cell r="A240" t="str">
            <v>001.05.00340</v>
          </cell>
          <cell r="B240" t="str">
            <v>Confecção e Montagem de Forma incl. desforma comum de tábua com 01 reaproveitamento</v>
          </cell>
          <cell r="C240" t="str">
            <v>M2</v>
          </cell>
          <cell r="D240">
            <v>24.8931</v>
          </cell>
        </row>
        <row r="241">
          <cell r="A241" t="str">
            <v>001.05.00360</v>
          </cell>
          <cell r="B241" t="str">
            <v>Confecção e Montagem de Forma incl. desforma comum de tábua com 02 reaproveitamentos</v>
          </cell>
          <cell r="C241" t="str">
            <v>m2</v>
          </cell>
          <cell r="D241">
            <v>20.076599999999999</v>
          </cell>
        </row>
        <row r="242">
          <cell r="A242" t="str">
            <v>001.05.00365</v>
          </cell>
          <cell r="B242" t="str">
            <v>Confecção e Montagem de Forma incl. desforma comum de tábua  com 03 reaproveitamentos</v>
          </cell>
          <cell r="C242" t="str">
            <v>m2</v>
          </cell>
          <cell r="D242">
            <v>16.5136</v>
          </cell>
        </row>
        <row r="243">
          <cell r="A243" t="str">
            <v>001.05.00370</v>
          </cell>
          <cell r="B243" t="str">
            <v>Confecção e Montagem de Forma incl. desforma comum de tábua  com 04 reaproveitamentos</v>
          </cell>
          <cell r="C243" t="str">
            <v>m2</v>
          </cell>
          <cell r="D243">
            <v>14.848000000000001</v>
          </cell>
        </row>
        <row r="244">
          <cell r="A244" t="str">
            <v>001.05.00420</v>
          </cell>
          <cell r="B244" t="str">
            <v>Confecção e Montagem de Forma especial em chapa de madeira compensada do tipo resinada c/ 12 mm de espessura sem reaproveitamento</v>
          </cell>
          <cell r="C244" t="str">
            <v>M2</v>
          </cell>
          <cell r="D244">
            <v>40.142600000000002</v>
          </cell>
        </row>
        <row r="245">
          <cell r="A245" t="str">
            <v>001.05.00440</v>
          </cell>
          <cell r="B245" t="str">
            <v>Confecção e Montagem de Forma especial em chapa de madeira compensada do tipo resinada c/ 12 mm de espessura com 01 reaproveitamento</v>
          </cell>
          <cell r="C245" t="str">
            <v>M2</v>
          </cell>
          <cell r="D245">
            <v>34.463000000000001</v>
          </cell>
        </row>
        <row r="246">
          <cell r="A246" t="str">
            <v>001.05.00460</v>
          </cell>
          <cell r="B246" t="str">
            <v>Forma especial em chapa de madeira compensada do tipo resinada c/ 12 mm de espessura com 02 reaproveitamento</v>
          </cell>
          <cell r="C246" t="str">
            <v>M2</v>
          </cell>
          <cell r="D246">
            <v>29.800599999999999</v>
          </cell>
        </row>
        <row r="247">
          <cell r="A247" t="str">
            <v>001.05.00480</v>
          </cell>
          <cell r="B247" t="str">
            <v>Confecção e Montagem de Forma especial em chapa de madeira compensada do tipo plastificada c/ 12 mm de espessura sem reaproveitamento</v>
          </cell>
          <cell r="C247" t="str">
            <v>M2</v>
          </cell>
          <cell r="D247">
            <v>49.742600000000003</v>
          </cell>
        </row>
        <row r="248">
          <cell r="A248" t="str">
            <v>001.05.00500</v>
          </cell>
          <cell r="B248" t="str">
            <v>Confecção e Montagem de Forma especial em chapa de madeira compensada do tipo plastificada c/ 12 mm de espessura com 01 reaproveitamento</v>
          </cell>
          <cell r="C248" t="str">
            <v>M2</v>
          </cell>
          <cell r="D248">
            <v>39.496899999999997</v>
          </cell>
        </row>
        <row r="249">
          <cell r="A249" t="str">
            <v>001.05.00520</v>
          </cell>
          <cell r="B249" t="str">
            <v>Confecção e Montagem de Forma especial em chapa de madeira compensada do tipo plastificada c/ 12 mm de espessura com 02 reaproveitamento</v>
          </cell>
          <cell r="C249" t="str">
            <v>M2</v>
          </cell>
          <cell r="D249">
            <v>32.169199999999996</v>
          </cell>
        </row>
        <row r="250">
          <cell r="A250" t="str">
            <v>001.05.00540</v>
          </cell>
          <cell r="B250" t="str">
            <v>Confecção e Montagem de Forma especial em chapa de madeira compensada do tipo plastificada c/ 12 mm de espessura com 03 reaproveitamento</v>
          </cell>
          <cell r="C250" t="str">
            <v>M2</v>
          </cell>
          <cell r="D250">
            <v>27.2639</v>
          </cell>
        </row>
        <row r="251">
          <cell r="A251" t="str">
            <v>001.05.00560</v>
          </cell>
          <cell r="B251" t="str">
            <v>Confecção e Montagem de Forma especial em chapa de madeira compensada do tipo plastificada c/ 12 mm de espessura com 04 reaproveitamento</v>
          </cell>
          <cell r="C251" t="str">
            <v>M2</v>
          </cell>
          <cell r="D251">
            <v>24.161100000000001</v>
          </cell>
        </row>
        <row r="252">
          <cell r="A252" t="str">
            <v>001.05.00660</v>
          </cell>
          <cell r="B252" t="str">
            <v>Execução de Laje pré-fabricada para forro espacamento entre vigas de 41cm a espessura da lajota de 8.00 cm e capeamento de 2.00 cm, incl tela soldada CA 60 4.20 mm 15 x 15 cm</v>
          </cell>
          <cell r="C252" t="str">
            <v>m2</v>
          </cell>
          <cell r="D252">
            <v>40.993099999999998</v>
          </cell>
        </row>
        <row r="253">
          <cell r="A253" t="str">
            <v>001.05.00680</v>
          </cell>
          <cell r="B253" t="str">
            <v>Execução de Laje pré-fabricada para piso espaçamento entre vigas de 41 cm a espessura da lajota de 8.00 cm e capeamento de 4.00 cm, incl tela soldada CA 60 4.20 mm 15 x 15 cm</v>
          </cell>
          <cell r="C253" t="str">
            <v>m2</v>
          </cell>
          <cell r="D253">
            <v>45.457700000000003</v>
          </cell>
        </row>
        <row r="254">
          <cell r="A254" t="str">
            <v>001.05.00720</v>
          </cell>
          <cell r="B254" t="str">
            <v>Execução de pilar tipo sanduíche de madeira 6x12 cm, entarugado c/ madeira através de parafusos</v>
          </cell>
          <cell r="C254" t="str">
            <v>ml</v>
          </cell>
          <cell r="D254">
            <v>19.319400000000002</v>
          </cell>
        </row>
        <row r="255">
          <cell r="A255" t="str">
            <v>001.05.00820</v>
          </cell>
          <cell r="B255" t="str">
            <v>Fornecimento e Execução de Grauteamento de Estrutura de Concreto Pré Moldado traço 1:3 incl. SuperPlastificante</v>
          </cell>
          <cell r="C255" t="str">
            <v>m3</v>
          </cell>
          <cell r="D255">
            <v>330.4221</v>
          </cell>
        </row>
        <row r="256">
          <cell r="A256" t="str">
            <v>001.06</v>
          </cell>
          <cell r="B256" t="str">
            <v>IMPERMEABILIZAÇÕES E TRATAMENTOS</v>
          </cell>
          <cell r="D256">
            <v>194.25460000000001</v>
          </cell>
        </row>
        <row r="257">
          <cell r="A257" t="str">
            <v>001.06.00020</v>
          </cell>
          <cell r="B257" t="str">
            <v>Execução de impermeabilização c/ argamassa de cimento e areia  c/ 2.00 cm de espessura preparada c/ solução de sika 1 e agua no traço 1:12</v>
          </cell>
          <cell r="C257" t="str">
            <v>M2</v>
          </cell>
          <cell r="D257">
            <v>13.469099999999999</v>
          </cell>
        </row>
        <row r="258">
          <cell r="A258" t="str">
            <v>001.06.00040</v>
          </cell>
          <cell r="B258" t="str">
            <v>Execução de impermeabilização c/ argamassa de cimento e areia c/ 2.00 cm de espessura preparada c/ solução dee sika 1 e água no traço 1:10</v>
          </cell>
          <cell r="C258" t="str">
            <v>M2</v>
          </cell>
          <cell r="D258">
            <v>13.5601</v>
          </cell>
        </row>
        <row r="259">
          <cell r="A259" t="str">
            <v>001.06.00060</v>
          </cell>
          <cell r="B259" t="str">
            <v>Execução de impermeabilização c/argamassa de cimento e areia 1:3 a 2.00 cm espessura c/ adição de 2.00 kg de vedacit por saco de cimento</v>
          </cell>
          <cell r="C259" t="str">
            <v>M2</v>
          </cell>
          <cell r="D259">
            <v>15.1501</v>
          </cell>
        </row>
        <row r="260">
          <cell r="A260" t="str">
            <v>001.06.00100</v>
          </cell>
          <cell r="B260" t="str">
            <v>Execução de pintura c/neutrol 45 c/ 02 demãos</v>
          </cell>
          <cell r="C260" t="str">
            <v>M2</v>
          </cell>
          <cell r="D260">
            <v>3.8201000000000001</v>
          </cell>
        </row>
        <row r="261">
          <cell r="A261" t="str">
            <v>001.06.00110</v>
          </cell>
          <cell r="B261" t="str">
            <v>Fornecimento e Instalação de Lona Plástica Preta ( Encerado)</v>
          </cell>
          <cell r="C261" t="str">
            <v>m2</v>
          </cell>
          <cell r="D261">
            <v>0.55900000000000005</v>
          </cell>
        </row>
        <row r="262">
          <cell r="A262" t="str">
            <v>001.06.00160</v>
          </cell>
          <cell r="B262" t="str">
            <v>Execução de imunização de madeiramento de cobertura ou forro de madeira com aplicação de pentox claro a uma demão</v>
          </cell>
          <cell r="C262" t="str">
            <v>M2</v>
          </cell>
          <cell r="D262">
            <v>1.6272</v>
          </cell>
        </row>
        <row r="263">
          <cell r="A263" t="str">
            <v>001.06.00180</v>
          </cell>
          <cell r="B263" t="str">
            <v>Execução de descupinização</v>
          </cell>
          <cell r="C263" t="str">
            <v>M2</v>
          </cell>
          <cell r="D263">
            <v>0.83</v>
          </cell>
        </row>
        <row r="264">
          <cell r="A264" t="str">
            <v>001.06.00200</v>
          </cell>
          <cell r="B264" t="str">
            <v>Execução de impermeabilização interna de reservatório enterrado para água com chapisco de cimento e areia com aditivo impermeabilizante, espessura 0.50 mm e mais 03 (três) camadas de argamassa de cimento e areia com aditivo impermeabilizante</v>
          </cell>
          <cell r="C264" t="str">
            <v>M2</v>
          </cell>
          <cell r="D264">
            <v>20.7258</v>
          </cell>
        </row>
        <row r="265">
          <cell r="A265" t="str">
            <v>001.06.00220</v>
          </cell>
          <cell r="B265" t="str">
            <v>Execução de impermeabilização interna de reservatório elevado para água empregando argamassa semi-flexível com cimento plimérico</v>
          </cell>
          <cell r="C265" t="str">
            <v>M2</v>
          </cell>
          <cell r="D265">
            <v>1.1100000000000001</v>
          </cell>
        </row>
        <row r="266">
          <cell r="A266" t="str">
            <v>001.06.00240</v>
          </cell>
          <cell r="B266" t="str">
            <v>Execução de impermeabilização interna de reservatório p/água, utilizando manta asfáltica composta de duas camadas de asfalto polimérico com filme central de polietileno de 0.30 mm de espessura</v>
          </cell>
          <cell r="C266" t="str">
            <v>M2</v>
          </cell>
          <cell r="D266">
            <v>28.497</v>
          </cell>
        </row>
        <row r="267">
          <cell r="A267" t="str">
            <v>001.06.00260</v>
          </cell>
          <cell r="B267" t="str">
            <v>Execução de regularização de laje com argamassa de cimento e areia 1:3 com cimento, espessura média igual a 3.00 cm</v>
          </cell>
          <cell r="C267" t="str">
            <v>M2</v>
          </cell>
          <cell r="D267">
            <v>8.7926000000000002</v>
          </cell>
        </row>
        <row r="268">
          <cell r="A268" t="str">
            <v>001.06.00280</v>
          </cell>
          <cell r="B268" t="str">
            <v>Execução de impermeabilização de laje de cobertura com utilização de manta asfáltica poliéster 3.00 mm</v>
          </cell>
          <cell r="C268" t="str">
            <v>M2</v>
          </cell>
          <cell r="D268">
            <v>26.46</v>
          </cell>
        </row>
        <row r="269">
          <cell r="A269" t="str">
            <v>001.06.00300</v>
          </cell>
          <cell r="B269" t="str">
            <v>Execução de impermeabilização de laje de cobertura com utilização de manta asfáltica poliéster 4.00 mm</v>
          </cell>
          <cell r="C269" t="str">
            <v>M2</v>
          </cell>
          <cell r="D269">
            <v>28.497</v>
          </cell>
        </row>
        <row r="270">
          <cell r="A270" t="str">
            <v>001.06.00320</v>
          </cell>
          <cell r="B270" t="str">
            <v>Execução de proteção mecânica com argamassa de cimento e areia 1:3,espessura 2.00 cm</v>
          </cell>
          <cell r="C270" t="str">
            <v>M2</v>
          </cell>
          <cell r="D270">
            <v>6.1989000000000001</v>
          </cell>
        </row>
        <row r="271">
          <cell r="A271" t="str">
            <v>001.06.00340</v>
          </cell>
          <cell r="B271" t="str">
            <v>Fornecimento e Aplicação de Isopor e = 5,00 cm, conf. Det. Sinfra n.01</v>
          </cell>
          <cell r="C271" t="str">
            <v>m2</v>
          </cell>
          <cell r="D271">
            <v>8.3831000000000007</v>
          </cell>
        </row>
        <row r="272">
          <cell r="A272" t="str">
            <v>001.06.00341</v>
          </cell>
          <cell r="B272" t="str">
            <v>Fornecimento e Aplicação de Isopor e = 10,00 cm, conf. Det. Sinfra n.02</v>
          </cell>
          <cell r="C272" t="str">
            <v>m2</v>
          </cell>
          <cell r="D272">
            <v>16.5746</v>
          </cell>
        </row>
        <row r="273">
          <cell r="A273" t="str">
            <v>001.07</v>
          </cell>
          <cell r="B273" t="str">
            <v>ALVENARIA</v>
          </cell>
          <cell r="D273">
            <v>2234.2811000000002</v>
          </cell>
        </row>
        <row r="274">
          <cell r="A274" t="str">
            <v>001.07.00020</v>
          </cell>
          <cell r="B274" t="str">
            <v>Execução de alvenaria de elevação de tijolo maciço assente c/ argamassa de cimento e areia no traço 1:3 de 1/4 vez</v>
          </cell>
          <cell r="C274" t="str">
            <v>M2</v>
          </cell>
          <cell r="D274">
            <v>15.514799999999999</v>
          </cell>
        </row>
        <row r="275">
          <cell r="A275" t="str">
            <v>001.07.00040</v>
          </cell>
          <cell r="B275" t="str">
            <v>Execução de alvenaria de elevação de tijolo maciço assente c/ argamassa de cimento e areia no traço 1:3 de 1/2 vez</v>
          </cell>
          <cell r="C275" t="str">
            <v>M2</v>
          </cell>
          <cell r="D275">
            <v>29.2913</v>
          </cell>
        </row>
        <row r="276">
          <cell r="A276" t="str">
            <v>001.07.00060</v>
          </cell>
          <cell r="B276" t="str">
            <v>Execução de alvenaria de elevação de tijolo maciço assente c/ argamassa de cimento e areia no traço 1:3 de 1 vez</v>
          </cell>
          <cell r="C276" t="str">
            <v>M2</v>
          </cell>
          <cell r="D276">
            <v>51.522100000000002</v>
          </cell>
        </row>
        <row r="277">
          <cell r="A277" t="str">
            <v>001.07.00080</v>
          </cell>
          <cell r="B277" t="str">
            <v>Execução de alvenaria de elevação de tijolo maciço assente c/ argamassa de cal e areia no traço de 1:4 de 1/4 vez</v>
          </cell>
          <cell r="C277" t="str">
            <v>M2</v>
          </cell>
          <cell r="D277">
            <v>13.8179</v>
          </cell>
        </row>
        <row r="278">
          <cell r="A278" t="str">
            <v>001.07.00100</v>
          </cell>
          <cell r="B278" t="str">
            <v>Execução de alvenaria de elevação de tijolo maciço assente c/ argamassa de cal e areia no traço de 1:4 de 1/2 vez</v>
          </cell>
          <cell r="C278" t="str">
            <v>M2</v>
          </cell>
          <cell r="D278">
            <v>25.8188</v>
          </cell>
        </row>
        <row r="279">
          <cell r="A279" t="str">
            <v>001.07.00120</v>
          </cell>
          <cell r="B279" t="str">
            <v>Execução de alvenaria de elevação de tijolo maciço assente c/ argamassa de cal e areia no traço de 1:4 de 1 vez</v>
          </cell>
          <cell r="C279" t="str">
            <v>M2</v>
          </cell>
          <cell r="D279">
            <v>46.328499999999998</v>
          </cell>
        </row>
        <row r="280">
          <cell r="A280" t="str">
            <v>001.07.00140</v>
          </cell>
          <cell r="B280" t="str">
            <v>Execução de alvenaria de tijolo maciço assente c/ argamassa de cimento e areia no traço 1:4 de 1/4 vez</v>
          </cell>
          <cell r="C280" t="str">
            <v>M2</v>
          </cell>
          <cell r="D280">
            <v>16.510100000000001</v>
          </cell>
        </row>
        <row r="281">
          <cell r="A281" t="str">
            <v>001.07.00160</v>
          </cell>
          <cell r="B281" t="str">
            <v>Execução de alvenaria de tijolo maciço assente c/ argamassa de cimento e areia no traço 1:4 de 1/2 vez</v>
          </cell>
          <cell r="C281" t="str">
            <v>M2</v>
          </cell>
          <cell r="D281">
            <v>27.3322</v>
          </cell>
        </row>
        <row r="282">
          <cell r="A282" t="str">
            <v>001.07.00180</v>
          </cell>
          <cell r="B282" t="str">
            <v>Execução de alvenaria de tijolo maciço assente c/ argamassa de cimento e areia no traço 1:4 de 1 vez</v>
          </cell>
          <cell r="C282" t="str">
            <v>M2</v>
          </cell>
          <cell r="D282">
            <v>50.234200000000001</v>
          </cell>
        </row>
        <row r="283">
          <cell r="A283" t="str">
            <v>001.07.00200</v>
          </cell>
          <cell r="B283" t="str">
            <v>Execução de alvenaria de elevação c/ tijolo maciço assente c/ argamassa mista de cimento cal e areia no traço 1:2:8 de de 1/4 vez</v>
          </cell>
          <cell r="C283" t="str">
            <v>M2</v>
          </cell>
          <cell r="D283">
            <v>14.7286</v>
          </cell>
        </row>
        <row r="284">
          <cell r="A284" t="str">
            <v>001.07.00220</v>
          </cell>
          <cell r="B284" t="str">
            <v>Execução de alvenaria de elevação c/ tijolo maciço assente c/ argamassa mista de cimento cal e areia no traço 1:2:8 de de 1/2 vez</v>
          </cell>
          <cell r="C284" t="str">
            <v>M2</v>
          </cell>
          <cell r="D284">
            <v>28.0395</v>
          </cell>
        </row>
        <row r="285">
          <cell r="A285" t="str">
            <v>001.07.00240</v>
          </cell>
          <cell r="B285" t="str">
            <v>Execução de alvenaria de elevação c/ tijolo maciço assente c/ argamassa mista de cimento cal e areia no traço 1:2:8 de de 1 vez</v>
          </cell>
          <cell r="C285" t="str">
            <v>M2</v>
          </cell>
          <cell r="D285">
            <v>49.667299999999997</v>
          </cell>
        </row>
        <row r="286">
          <cell r="A286" t="str">
            <v>001.07.00260</v>
          </cell>
          <cell r="B286" t="str">
            <v>Execução de alvenaria de elevação de tijolo maciço assente c/ argamassa mista 1:4:12 de 1/2 vez</v>
          </cell>
          <cell r="C286" t="str">
            <v>M2</v>
          </cell>
          <cell r="D286">
            <v>25.147300000000001</v>
          </cell>
        </row>
        <row r="287">
          <cell r="A287" t="str">
            <v>001.07.00280</v>
          </cell>
          <cell r="B287" t="str">
            <v>Execução de alvenaria de elevação de tijolo maciço assente c/ argamassa mista 1:4:12 de 1 vez</v>
          </cell>
          <cell r="C287" t="str">
            <v>M2</v>
          </cell>
          <cell r="D287">
            <v>45.360900000000001</v>
          </cell>
        </row>
        <row r="288">
          <cell r="A288" t="str">
            <v>001.07.00300</v>
          </cell>
          <cell r="B288" t="str">
            <v>Execução de alvenaria de elevação de tijolo maciço assente c/ argamassa mista 1:4:12 de 1.5 vez</v>
          </cell>
          <cell r="C288" t="str">
            <v>M2</v>
          </cell>
          <cell r="D288">
            <v>61.833100000000002</v>
          </cell>
        </row>
        <row r="289">
          <cell r="A289" t="str">
            <v>001.07.00340</v>
          </cell>
          <cell r="B289" t="str">
            <v>Execução de alvenaria de elevação c/ tijolo cerâmico 9x19x19 assente c/ argamassa mista 1:2:8 de 1/2 vez</v>
          </cell>
          <cell r="C289" t="str">
            <v>m2</v>
          </cell>
          <cell r="D289">
            <v>12.618600000000001</v>
          </cell>
        </row>
        <row r="290">
          <cell r="A290" t="str">
            <v>001.07.00360</v>
          </cell>
          <cell r="B290" t="str">
            <v>Execução de alvenaria de elevação c/ tijolo cerâmico 9x19x19 assente c/ argamassa mista 1:2:8 de 1 vez</v>
          </cell>
          <cell r="C290" t="str">
            <v>m2</v>
          </cell>
          <cell r="D290">
            <v>29.760899999999999</v>
          </cell>
        </row>
        <row r="291">
          <cell r="A291" t="str">
            <v>001.07.00420</v>
          </cell>
          <cell r="B291" t="str">
            <v>Execução de alvenaria aparente de tijolo cerâmico c/ 18 furos assente c/ argamassa de cimento e areia no traço 1:2:8 de 1/2 vez</v>
          </cell>
          <cell r="C291" t="str">
            <v>M2</v>
          </cell>
          <cell r="D291">
            <v>31.142800000000001</v>
          </cell>
        </row>
        <row r="292">
          <cell r="A292" t="str">
            <v>001.07.00440</v>
          </cell>
          <cell r="B292" t="str">
            <v>Execução de alvenaria aparente de tijolo cerâmico c/ 18 furos assente c/ argamassa de cimento e areia no traço 1:2:8 de 1 vez</v>
          </cell>
          <cell r="C292" t="str">
            <v>M2</v>
          </cell>
          <cell r="D292">
            <v>91.148200000000003</v>
          </cell>
        </row>
        <row r="293">
          <cell r="A293" t="str">
            <v>001.07.00460</v>
          </cell>
          <cell r="B293" t="str">
            <v>Execução de alvenaria aparente de tijolos cerâmicos c/ 18 furos assente c/ argamassa mista 1:4:12 de 1/2 vez</v>
          </cell>
          <cell r="C293" t="str">
            <v>M2</v>
          </cell>
          <cell r="D293">
            <v>49.145299999999999</v>
          </cell>
        </row>
        <row r="294">
          <cell r="A294" t="str">
            <v>001.07.00480</v>
          </cell>
          <cell r="B294" t="str">
            <v>Execução de alvenaria aparente de tijolos cerâmicos c/ 18 furos assente c/ argamassa mista 1:4:12 de 1 vez</v>
          </cell>
          <cell r="C294" t="str">
            <v>M2</v>
          </cell>
          <cell r="D294">
            <v>87.908900000000003</v>
          </cell>
        </row>
        <row r="295">
          <cell r="A295" t="str">
            <v>001.07.00500</v>
          </cell>
          <cell r="B295" t="str">
            <v>Execução de alvenaria de elevação em tijolos cerâmicos com 21 furos, aparente dos dois lados, assente com argamassa mista 1:4:12 de 1/2 vez</v>
          </cell>
          <cell r="C295" t="str">
            <v>M2</v>
          </cell>
          <cell r="D295">
            <v>159.84989999999999</v>
          </cell>
        </row>
        <row r="296">
          <cell r="A296" t="str">
            <v>001.07.00540</v>
          </cell>
          <cell r="B296" t="str">
            <v>Execução de elemento vazado de cerâmica assente c/ argamassa de cimento e areia peneirada no traço 1:3</v>
          </cell>
          <cell r="C296" t="str">
            <v>m2</v>
          </cell>
          <cell r="D296">
            <v>23.953299999999999</v>
          </cell>
        </row>
        <row r="297">
          <cell r="A297" t="str">
            <v>001.07.00550</v>
          </cell>
          <cell r="B297" t="str">
            <v>Alvenaria de vedação com bloco cerâmico furado dim. 9x19x28, com juntas de 20 mm com argamassa mista de cimento, cal hidratada e areia sem peneirar no traço 1:2:9</v>
          </cell>
          <cell r="C297" t="str">
            <v>m2</v>
          </cell>
          <cell r="D297">
            <v>12.042199999999999</v>
          </cell>
        </row>
        <row r="298">
          <cell r="A298" t="str">
            <v>001.07.00551</v>
          </cell>
          <cell r="B298" t="str">
            <v>Alvenaria de vedação com bloco cerâmico furado dim.12x19x28, com juntas de 20 mm com argamassa mista de cimento, cal hidratada e areia sem peneirar no traço 1:2:9</v>
          </cell>
          <cell r="C298" t="str">
            <v>m2</v>
          </cell>
          <cell r="D298">
            <v>14.819100000000001</v>
          </cell>
        </row>
        <row r="299">
          <cell r="A299" t="str">
            <v>001.07.00552</v>
          </cell>
          <cell r="B299" t="str">
            <v>Alvenaria de vedação com bloco cerâmico furado dim.14x19x28, com juntas de 20 mm com argamassa mista de cimento, cal hidratada e areia sem peneirar no traço 1:2:9</v>
          </cell>
          <cell r="C299" t="str">
            <v>m2</v>
          </cell>
          <cell r="D299">
            <v>20.984100000000002</v>
          </cell>
        </row>
        <row r="300">
          <cell r="A300" t="str">
            <v>001.07.00560</v>
          </cell>
          <cell r="B300" t="str">
            <v>Alvenaria de Vedação Com Bloco de Concreto, Juntas de 10 mm Com Argamassa Mista de Cimento, Cal Hidratada e Areia Sem Peneirar no traço 1:0,50:8 dim. 11,50x19x39 cm</v>
          </cell>
          <cell r="C300" t="str">
            <v>M2</v>
          </cell>
          <cell r="D300">
            <v>14.8643</v>
          </cell>
        </row>
        <row r="301">
          <cell r="A301" t="str">
            <v>001.07.00580</v>
          </cell>
          <cell r="B301" t="str">
            <v>Alvenaria de Vedação Com Bloco de Concreto, Juntas de 10 mm Com Argamassa Mista de Cimento, Cal Hidratada e Areia Sem Peneirar no traço 1:0,50:8 dim. 14x19x39 cm</v>
          </cell>
          <cell r="C301" t="str">
            <v>M2</v>
          </cell>
          <cell r="D301">
            <v>19.522600000000001</v>
          </cell>
        </row>
        <row r="302">
          <cell r="A302" t="str">
            <v>001.07.00600</v>
          </cell>
          <cell r="B302" t="str">
            <v>Alvenaria de Vedação Com Bloco de Concreto, Juntas de 10 mm Com Argamassa Mista de Cimento, Cal Hidratada e Areia Sem Peneirar no traço 1:0,50:8 dim. 19x19x39 cm</v>
          </cell>
          <cell r="C302" t="str">
            <v>M2</v>
          </cell>
          <cell r="D302">
            <v>24.439800000000002</v>
          </cell>
        </row>
        <row r="303">
          <cell r="A303" t="str">
            <v>001.07.00620</v>
          </cell>
          <cell r="B303" t="str">
            <v>Alvenaria Estrutural Com Bloco de Concreto, Juntas de 10 mm Com Argamassa Mista de Cimento, Cal Hidratada e Areia Sem Peneirar no traço 1:0,25:6 dim. 14x19x39 cm</v>
          </cell>
          <cell r="C303" t="str">
            <v>M2</v>
          </cell>
          <cell r="D303">
            <v>22.0868</v>
          </cell>
        </row>
        <row r="304">
          <cell r="A304" t="str">
            <v>001.07.00640</v>
          </cell>
          <cell r="B304" t="str">
            <v>Alvenaria Estrutural Com Bloco de Concreto, Juntas de 10 mm Com Argamassa Mista de Cimento, Cal Hidratada e Areia Sem Peneirar no traço 1:0,25:6 dim. 19x19x39 cm</v>
          </cell>
          <cell r="C304" t="str">
            <v>M2</v>
          </cell>
          <cell r="D304">
            <v>28.4038</v>
          </cell>
        </row>
        <row r="305">
          <cell r="A305" t="str">
            <v>001.07.00660</v>
          </cell>
          <cell r="B305" t="str">
            <v>Execução de alvenaria com tijolos cerâmicos de 9x18x18 assente com argamassa 1:2:8, aparente de um lado e revestido do outro lado, em chapisco de cimento e areia 1:3, e reboco paulista usando argamassa mista 1:4/12 com 25mm de espessura - de 1 vez  17,5</v>
          </cell>
          <cell r="C305" t="str">
            <v>m2</v>
          </cell>
          <cell r="D305">
            <v>47.382599999999996</v>
          </cell>
        </row>
        <row r="306">
          <cell r="A306" t="str">
            <v>001.07.00680</v>
          </cell>
          <cell r="B306" t="str">
            <v>Execução de parede sanduíche usando de cada lado alvenaria de 1/2 vez de tijolo maciço assente com argamassa mista 1:4:12 e sanduíche de concreto na espessura de 0.5 m no traço de 1:2.5:3 com malha de 3/4 cada 10cm nos sentidos executados da seguinte fo</v>
          </cell>
          <cell r="C306" t="str">
            <v>M2</v>
          </cell>
          <cell r="D306">
            <v>82.861099999999993</v>
          </cell>
        </row>
        <row r="307">
          <cell r="A307" t="str">
            <v>001.07.00700</v>
          </cell>
          <cell r="B307" t="str">
            <v>Alvenaria em placas de concreto armado pré-moldado e=3,5cm</v>
          </cell>
          <cell r="C307" t="str">
            <v>M2</v>
          </cell>
          <cell r="D307">
            <v>16.555800000000001</v>
          </cell>
        </row>
        <row r="308">
          <cell r="A308" t="str">
            <v>001.07.00710</v>
          </cell>
          <cell r="B308" t="str">
            <v>Execucao de escada com degraus de tijolo macico, asente com massa forte, inclusive revestimento dos espelhos e pisos</v>
          </cell>
          <cell r="C308" t="str">
            <v>m3</v>
          </cell>
          <cell r="D308">
            <v>222.98679999999999</v>
          </cell>
        </row>
        <row r="309">
          <cell r="A309" t="str">
            <v>001.07.00720</v>
          </cell>
          <cell r="B309" t="str">
            <v>Reparo de trincas ou rachaduras em alvenaria de tijolo com ferros transversais e posteriormente refazer o acabamento conforme revestimento existente</v>
          </cell>
          <cell r="C309" t="str">
            <v>M</v>
          </cell>
          <cell r="D309">
            <v>8.8792000000000009</v>
          </cell>
        </row>
        <row r="310">
          <cell r="A310" t="str">
            <v>001.07.00790</v>
          </cell>
          <cell r="B310" t="str">
            <v>Fornecimento e instalação de caixa de concreto pré-moldado para ar condicionado de 7.000 btu</v>
          </cell>
          <cell r="C310" t="str">
            <v>un</v>
          </cell>
          <cell r="D310">
            <v>50.556899999999999</v>
          </cell>
        </row>
        <row r="311">
          <cell r="A311" t="str">
            <v>001.07.00792</v>
          </cell>
          <cell r="B311" t="str">
            <v>Fornecimento e instalação de caixa de concreto pré-moldado para ar condicionado de 10.000 btu</v>
          </cell>
          <cell r="C311" t="str">
            <v>un</v>
          </cell>
          <cell r="D311">
            <v>54.556899999999999</v>
          </cell>
        </row>
        <row r="312">
          <cell r="A312" t="str">
            <v>001.07.00794</v>
          </cell>
          <cell r="B312" t="str">
            <v>Fornecimento e instalação de caixa de concreto pré-moldado para ar condicionado de 20.000 btu</v>
          </cell>
          <cell r="C312" t="str">
            <v>un</v>
          </cell>
          <cell r="D312">
            <v>68.556899999999999</v>
          </cell>
        </row>
        <row r="313">
          <cell r="A313" t="str">
            <v>001.07.00800</v>
          </cell>
          <cell r="B313" t="str">
            <v>Verga, contra-verga ou pilar de concreto armado, incluindo concreto, forma e ferragem com concreto 13,5 mpa (300kg. cim/m3)</v>
          </cell>
          <cell r="C313" t="str">
            <v>M3</v>
          </cell>
          <cell r="D313">
            <v>538.10770000000002</v>
          </cell>
        </row>
        <row r="314">
          <cell r="A314" t="str">
            <v>001.08</v>
          </cell>
          <cell r="B314" t="str">
            <v>COBERTURA</v>
          </cell>
          <cell r="D314">
            <v>1037.4870000000001</v>
          </cell>
        </row>
        <row r="315">
          <cell r="A315" t="str">
            <v>001.08.00005</v>
          </cell>
          <cell r="B315" t="str">
            <v>Estrutura metálica para cobertura, com especificações mínimas: perfil dobrado aço USI SAC 300, laminado e chaparia ASTM A 36, eletrodo E6013, especificação AWS. incl. montagem e fundo anti corrosão a base de cromato de zinco</v>
          </cell>
          <cell r="C315" t="str">
            <v>kg</v>
          </cell>
          <cell r="D315">
            <v>5.625</v>
          </cell>
        </row>
        <row r="316">
          <cell r="A316" t="str">
            <v>001.08.00010</v>
          </cell>
          <cell r="B316" t="str">
            <v>Estrutura de madeira para telha de cerâmica ou de concreto, pontaletada sobre laje ou parede</v>
          </cell>
          <cell r="C316" t="str">
            <v>m2</v>
          </cell>
          <cell r="D316">
            <v>23.7986</v>
          </cell>
        </row>
        <row r="317">
          <cell r="A317" t="str">
            <v>001.08.00015</v>
          </cell>
          <cell r="B317" t="str">
            <v>Estrutura de madeira para telha de fibrocimento, alumínio ou aço zincado pontaletada sobre laje ou parede</v>
          </cell>
          <cell r="C317" t="str">
            <v>m2</v>
          </cell>
          <cell r="D317">
            <v>7.2419000000000002</v>
          </cell>
        </row>
        <row r="318">
          <cell r="A318" t="str">
            <v>001.08.00080</v>
          </cell>
          <cell r="B318" t="str">
            <v>Estrutura de madeira para telhado, c/ distância entre tesouras 4.00 m, 02 águas, p/ cobertura c/ chapa ondulada de c.a. ou alumínio, com 10 m de vão</v>
          </cell>
          <cell r="C318" t="str">
            <v>m2</v>
          </cell>
          <cell r="D318">
            <v>19.348199999999999</v>
          </cell>
        </row>
        <row r="319">
          <cell r="A319" t="str">
            <v>001.08.00100</v>
          </cell>
          <cell r="B319" t="str">
            <v>Estrutura de madeira para telhado, c/ distância entre tesouras 4.00 m, 02 águas, p/ cobertura c/ chapa ondulada de c.a. ou alumínio, com 15 m de vão</v>
          </cell>
          <cell r="C319" t="str">
            <v>m2</v>
          </cell>
          <cell r="D319">
            <v>23.051100000000002</v>
          </cell>
        </row>
        <row r="320">
          <cell r="A320" t="str">
            <v>001.08.00120</v>
          </cell>
          <cell r="B320" t="str">
            <v>Estrutura de madeira para telhado, c/ distância entre tesouras 4.00 m, 02 águas, p/ cobertura c/ chapa ondulada de c.a. ou alumínio, com 20 m de vão</v>
          </cell>
          <cell r="C320" t="str">
            <v>m2</v>
          </cell>
          <cell r="D320">
            <v>29.010400000000001</v>
          </cell>
        </row>
        <row r="321">
          <cell r="A321" t="str">
            <v>001.08.00140</v>
          </cell>
          <cell r="B321" t="str">
            <v>Estrutura de madeira para telhado, c/ distância entre tesouras 4.00 m, 04 águas p/ cobertura c/ chapas onduladas de c.a ou alumínio, com 10 m de vao</v>
          </cell>
          <cell r="C321" t="str">
            <v>m2</v>
          </cell>
          <cell r="D321">
            <v>21.773499999999999</v>
          </cell>
        </row>
        <row r="322">
          <cell r="A322" t="str">
            <v>001.08.00160</v>
          </cell>
          <cell r="B322" t="str">
            <v>Execução de estrutura de madeira para telhado, c/ distância entre tesouras 4.00 m, 04 águas p/ cobertura c/ chapas onduladas de c.a ou alumínio, com 15 m de vao</v>
          </cell>
          <cell r="C322" t="str">
            <v>m2</v>
          </cell>
          <cell r="D322">
            <v>25.374500000000001</v>
          </cell>
        </row>
        <row r="323">
          <cell r="A323" t="str">
            <v>001.08.00180</v>
          </cell>
          <cell r="B323" t="str">
            <v>Execução de estrutura de madeira para telhado, c/ distância entre tesouras 4.00 m, 04 águas p/ cobertura c/ chapas onduladas de c.a ou alumínio, com 20 m de vao</v>
          </cell>
          <cell r="C323" t="str">
            <v>m2</v>
          </cell>
          <cell r="D323">
            <v>33.365099999999998</v>
          </cell>
        </row>
        <row r="324">
          <cell r="A324" t="str">
            <v>001.08.00200</v>
          </cell>
          <cell r="B324" t="str">
            <v>Estrutura de Madeira  comum para telhado, constituído de tesouras (6x12 e 6x16 cm), terças (6x12 e 6x16 cm), caibros(5 x 6cm), ripas (1 x 5 cm) e contraventamentos p/ cobertura com telha de barro ou cerâmica de 3 a 7 m de vão</v>
          </cell>
          <cell r="C324" t="str">
            <v>m2</v>
          </cell>
          <cell r="D324">
            <v>26.2806</v>
          </cell>
        </row>
        <row r="325">
          <cell r="A325" t="str">
            <v>001.08.00205</v>
          </cell>
          <cell r="B325" t="str">
            <v>Estrutura de Madeira comum para telhado, constituído de tesouras (6x12 e 6x16 cm), terças (6x12 e 6x16 cm), caibros(5 x 6cm), ripas (1 x 5 cm) e contraventamentos p/ cobertura com telha de barro ou cerâmica de 7 a 10 m de vão</v>
          </cell>
          <cell r="C325" t="str">
            <v>m2</v>
          </cell>
          <cell r="D325">
            <v>30.045200000000001</v>
          </cell>
        </row>
        <row r="326">
          <cell r="A326" t="str">
            <v>001.08.00210</v>
          </cell>
          <cell r="B326" t="str">
            <v>Estrutura de Madeira comum para telhado, constituído de tesouras (6x12 e 6x16 cm), terças (6x12 e 6x16 cm), caibros(5 x 6cm), ripas (1 x 5 cm) e contraventamentos p/ cobertura com telha de barro ou cerâmica de 10 a 13 m de vão</v>
          </cell>
          <cell r="C326" t="str">
            <v>m2</v>
          </cell>
          <cell r="D326">
            <v>34.241500000000002</v>
          </cell>
        </row>
        <row r="327">
          <cell r="A327" t="str">
            <v>001.08.00240</v>
          </cell>
          <cell r="B327" t="str">
            <v>Estrutura de madeira para  telhas canalete 90 ou 43</v>
          </cell>
          <cell r="C327" t="str">
            <v>m2</v>
          </cell>
          <cell r="D327">
            <v>7.3407999999999998</v>
          </cell>
        </row>
        <row r="328">
          <cell r="A328" t="str">
            <v>001.08.00260</v>
          </cell>
          <cell r="B328" t="str">
            <v>Execução de estrutura de madeira para casa popular em telha ceramica</v>
          </cell>
          <cell r="C328" t="str">
            <v>m2</v>
          </cell>
          <cell r="D328">
            <v>12.240600000000001</v>
          </cell>
        </row>
        <row r="329">
          <cell r="A329" t="str">
            <v>001.08.00270</v>
          </cell>
          <cell r="B329" t="str">
            <v>Execução de Cobertura com telha cerâmica tipo ""plan"", inclinação 35%</v>
          </cell>
          <cell r="C329" t="str">
            <v>m2</v>
          </cell>
          <cell r="D329">
            <v>18.791799999999999</v>
          </cell>
        </row>
        <row r="330">
          <cell r="A330" t="str">
            <v>001.08.00275</v>
          </cell>
          <cell r="B330" t="str">
            <v>Execução de Cobertura com telha ceramica tipo portuguesa, inclinação 35%</v>
          </cell>
          <cell r="C330" t="str">
            <v>m2</v>
          </cell>
          <cell r="D330">
            <v>17.0045</v>
          </cell>
        </row>
        <row r="331">
          <cell r="A331" t="str">
            <v>001.08.00280</v>
          </cell>
          <cell r="B331" t="str">
            <v>Execução de Cobertura com telha cerâmica tipo colonial, inclinação 35%</v>
          </cell>
          <cell r="C331" t="str">
            <v>m2</v>
          </cell>
          <cell r="D331">
            <v>26.1097</v>
          </cell>
        </row>
        <row r="332">
          <cell r="A332" t="str">
            <v>001.08.00285</v>
          </cell>
          <cell r="B332" t="str">
            <v>Execução de Cobertura com telha cerâmica tipo romana inclinação 35%</v>
          </cell>
          <cell r="C332" t="str">
            <v>m2</v>
          </cell>
          <cell r="D332">
            <v>15.564500000000001</v>
          </cell>
        </row>
        <row r="333">
          <cell r="A333" t="str">
            <v>001.08.00290</v>
          </cell>
          <cell r="B333" t="str">
            <v>Execução de Cobertura com telha cerâmica tipo tipo francesa, inclinação 35%</v>
          </cell>
          <cell r="C333" t="str">
            <v>m2</v>
          </cell>
          <cell r="D333">
            <v>16.948499999999999</v>
          </cell>
        </row>
        <row r="334">
          <cell r="A334" t="str">
            <v>001.08.00300</v>
          </cell>
          <cell r="B334" t="str">
            <v>Fornecimento de Instalação de Cobertura com chapas onduladas de cimento amianto altura 24 mm, largura útil 450 mm, largura nominal  500 mm, de 4 mm de espessura, inclinação 27%</v>
          </cell>
          <cell r="C334" t="str">
            <v>m2</v>
          </cell>
          <cell r="D334">
            <v>5.5446999999999997</v>
          </cell>
        </row>
        <row r="335">
          <cell r="A335" t="str">
            <v>001.08.00305</v>
          </cell>
          <cell r="B335" t="str">
            <v>Fornecimento e Instalação de Cobertura com chapas onduladas de cimento amianto, altura 125 mm, largura útil 1.020 mm e largura nominal 1.064 mm, de 5 mm de espessura, inclinação 27%</v>
          </cell>
          <cell r="C335" t="str">
            <v>m2</v>
          </cell>
          <cell r="D335">
            <v>15.4024</v>
          </cell>
        </row>
        <row r="336">
          <cell r="A336" t="str">
            <v>001.08.00310</v>
          </cell>
          <cell r="B336" t="str">
            <v>Fornecimento e Instalação de Cobertura com chapas onduladas de cimento amianto, altura 125 mm, largura útil 1.020 mm e largura nominal 1.064 mm, de 6 mm de espessura, inclinação 27%</v>
          </cell>
          <cell r="C336" t="str">
            <v>m2</v>
          </cell>
          <cell r="D336">
            <v>18.061299999999999</v>
          </cell>
        </row>
        <row r="337">
          <cell r="A337" t="str">
            <v>001.08.00315</v>
          </cell>
          <cell r="B337" t="str">
            <v>Fornecimento e Instalação de Cobertura de cimento amianto, perfil trapezoidal,altura 181 mm, largura útil 490 mm, largura nominal 521 mm, de 8 mm de espessura, inclinação 3%</v>
          </cell>
          <cell r="C337" t="str">
            <v>m2</v>
          </cell>
          <cell r="D337">
            <v>22.8005</v>
          </cell>
        </row>
        <row r="338">
          <cell r="A338" t="str">
            <v>001.08.00320</v>
          </cell>
          <cell r="B338" t="str">
            <v>Fornecimento e Instalação de Cobertura com telhas onduladas de poliester c/reforço de fibra de vidro</v>
          </cell>
          <cell r="C338" t="str">
            <v>m2</v>
          </cell>
          <cell r="D338">
            <v>29.288799999999998</v>
          </cell>
        </row>
        <row r="339">
          <cell r="A339" t="str">
            <v>001.08.00325</v>
          </cell>
          <cell r="B339" t="str">
            <v>Fornecimento e Instalação de Cobertura com telha de aço galvanizado trapezoidal com 0.43mm de espessura</v>
          </cell>
          <cell r="C339" t="str">
            <v>m2</v>
          </cell>
          <cell r="D339">
            <v>24.955100000000002</v>
          </cell>
        </row>
        <row r="340">
          <cell r="A340" t="str">
            <v>001.08.00330</v>
          </cell>
          <cell r="B340" t="str">
            <v>Fornecimento e Instalação de Cobertura com telha trapezoidal de aço pré-pintada eletrostaticamente em uma face perkron upk - 25/1025 e=0,5mm, inclinação 10%</v>
          </cell>
          <cell r="C340" t="str">
            <v>m2</v>
          </cell>
          <cell r="D340">
            <v>33.729599999999998</v>
          </cell>
        </row>
        <row r="341">
          <cell r="A341" t="str">
            <v>001.08.00335</v>
          </cell>
          <cell r="B341" t="str">
            <v>Fornecimento e Instalação de Cobertura com telha trapezoidal de aço pré-pintada eletrostaticamente nas duas faces perkron upk - 25/1025 e=0,5mm, inclinação 10 %</v>
          </cell>
          <cell r="C341" t="str">
            <v>m2</v>
          </cell>
          <cell r="D341">
            <v>39.479599999999998</v>
          </cell>
        </row>
        <row r="342">
          <cell r="A342" t="str">
            <v>001.08.00401</v>
          </cell>
          <cell r="B342" t="str">
            <v>Execução de Cumeeira para telha de barro tipo francesa</v>
          </cell>
          <cell r="C342" t="str">
            <v>ML</v>
          </cell>
          <cell r="D342">
            <v>9.6081000000000003</v>
          </cell>
        </row>
        <row r="343">
          <cell r="A343" t="str">
            <v>001.08.00421</v>
          </cell>
          <cell r="B343" t="str">
            <v>Execução de Cumeeira para telha de barro tipo paulista ou colonial</v>
          </cell>
          <cell r="C343" t="str">
            <v>ML</v>
          </cell>
          <cell r="D343">
            <v>9.6081000000000003</v>
          </cell>
        </row>
        <row r="344">
          <cell r="A344" t="str">
            <v>001.08.00441</v>
          </cell>
          <cell r="B344" t="str">
            <v>Execução de Cumeeira para telha tipo romana</v>
          </cell>
          <cell r="C344" t="str">
            <v>ML</v>
          </cell>
          <cell r="D344">
            <v>9.0081000000000007</v>
          </cell>
        </row>
        <row r="345">
          <cell r="A345" t="str">
            <v>001.08.00561</v>
          </cell>
          <cell r="B345" t="str">
            <v>Fornecimento e Instalação de Cumeeira de cimento amianto normal p/telhas onduladas</v>
          </cell>
          <cell r="C345" t="str">
            <v>ML</v>
          </cell>
          <cell r="D345">
            <v>27.0425</v>
          </cell>
        </row>
        <row r="346">
          <cell r="A346" t="str">
            <v>001.08.00581</v>
          </cell>
          <cell r="B346" t="str">
            <v>Fornecimento e Instalação de Cumeeira de cimento amianto universal p/telhas onduladas</v>
          </cell>
          <cell r="C346" t="str">
            <v>ML</v>
          </cell>
          <cell r="D346">
            <v>31.233499999999999</v>
          </cell>
        </row>
        <row r="347">
          <cell r="A347" t="str">
            <v>001.08.00601</v>
          </cell>
          <cell r="B347" t="str">
            <v>Fornecimento e Instalação de Cumeeira de cimento amianto para canalete 90</v>
          </cell>
          <cell r="C347" t="str">
            <v>ML</v>
          </cell>
          <cell r="D347">
            <v>30.855</v>
          </cell>
        </row>
        <row r="348">
          <cell r="A348" t="str">
            <v>001.08.00621</v>
          </cell>
          <cell r="B348" t="str">
            <v>Fornecimento e Instalação de Cumeeira de cimento amianto p/canalete 49</v>
          </cell>
          <cell r="C348" t="str">
            <v>ML</v>
          </cell>
          <cell r="D348">
            <v>30.855</v>
          </cell>
        </row>
        <row r="349">
          <cell r="A349" t="str">
            <v>001.08.00641</v>
          </cell>
          <cell r="B349" t="str">
            <v>Fornecimento e Instalação de Cumeeira de cimento amianto p/ telha vogatex</v>
          </cell>
          <cell r="C349" t="str">
            <v>ML</v>
          </cell>
          <cell r="D349">
            <v>7.2598000000000003</v>
          </cell>
        </row>
        <row r="350">
          <cell r="A350" t="str">
            <v>001.08.00661</v>
          </cell>
          <cell r="B350" t="str">
            <v>Fornecimento e Instalação de Tampão de cimento aminato para canalete 90 (723x215) mm</v>
          </cell>
          <cell r="C350" t="str">
            <v>UN</v>
          </cell>
          <cell r="D350">
            <v>20.065000000000001</v>
          </cell>
        </row>
        <row r="351">
          <cell r="A351" t="str">
            <v>001.08.00681</v>
          </cell>
          <cell r="B351" t="str">
            <v>Fornecimento e Instalação de Tampão de cimento amianto para cobertura c/canalete 49</v>
          </cell>
          <cell r="C351" t="str">
            <v>M2</v>
          </cell>
          <cell r="D351">
            <v>35.762</v>
          </cell>
        </row>
        <row r="352">
          <cell r="A352" t="str">
            <v>001.08.00701</v>
          </cell>
          <cell r="B352" t="str">
            <v>Fornecimento e Instalação de Tampão de cimento amianto para cobertura c/canalete 90</v>
          </cell>
          <cell r="C352" t="str">
            <v>M2</v>
          </cell>
          <cell r="D352">
            <v>51.271999999999998</v>
          </cell>
        </row>
        <row r="353">
          <cell r="A353" t="str">
            <v>001.08.01181</v>
          </cell>
          <cell r="B353" t="str">
            <v>Fornecimento e Instalação de Cumeeira lisa de aluminio pré-pintada - perkron</v>
          </cell>
          <cell r="C353" t="str">
            <v>ML</v>
          </cell>
          <cell r="D353">
            <v>32.563499999999998</v>
          </cell>
        </row>
        <row r="354">
          <cell r="A354" t="str">
            <v>001.08.01201</v>
          </cell>
          <cell r="B354" t="str">
            <v>Fornecimento e Instalação de Rufo de topo liso (rtl) de aco pré-pintado perkron</v>
          </cell>
          <cell r="C354" t="str">
            <v>ML</v>
          </cell>
          <cell r="D354">
            <v>14.3565</v>
          </cell>
        </row>
        <row r="355">
          <cell r="A355" t="str">
            <v>001.08.01221</v>
          </cell>
          <cell r="B355" t="str">
            <v>Fornecimento e Instalação de Calha em chapa galvanizada nº26 com desenvolvimento de 0.33 m</v>
          </cell>
          <cell r="C355" t="str">
            <v>ML</v>
          </cell>
          <cell r="D355">
            <v>17.390599999999999</v>
          </cell>
        </row>
        <row r="356">
          <cell r="A356" t="str">
            <v>001.08.01241</v>
          </cell>
          <cell r="B356" t="str">
            <v>Fornecimento e Instalação de Calha em chapa galvanizada nº26 com desenvolvimento de 0.50 m</v>
          </cell>
          <cell r="C356" t="str">
            <v>ML</v>
          </cell>
          <cell r="D356">
            <v>23.7941</v>
          </cell>
        </row>
        <row r="357">
          <cell r="A357" t="str">
            <v>001.08.01261</v>
          </cell>
          <cell r="B357" t="str">
            <v>Fornecimento e Instalação de Tubo de pvc para águas pluviais inclusive braçadeira para fixação 100 mm</v>
          </cell>
          <cell r="C357" t="str">
            <v>ML</v>
          </cell>
          <cell r="D357">
            <v>12.4421</v>
          </cell>
        </row>
        <row r="358">
          <cell r="A358" t="str">
            <v>001.08.01281</v>
          </cell>
          <cell r="B358" t="str">
            <v>Fornecimento e Instalação de Curva de pvc 90º diâm.100 mm</v>
          </cell>
          <cell r="C358" t="str">
            <v>un</v>
          </cell>
          <cell r="D358">
            <v>13.8729</v>
          </cell>
        </row>
        <row r="359">
          <cell r="A359" t="str">
            <v>001.08.01301</v>
          </cell>
          <cell r="B359" t="str">
            <v>Fornecimento e Instalação de Ralo seco vertical em ferro fundido diâm.100 mm</v>
          </cell>
          <cell r="C359" t="str">
            <v>UN</v>
          </cell>
          <cell r="D359">
            <v>12.5474</v>
          </cell>
        </row>
        <row r="360">
          <cell r="A360" t="str">
            <v>001.08.01321</v>
          </cell>
          <cell r="B360" t="str">
            <v>Fornecimento e Instalação de Rufo em chapa galvanizada nº26,com desenvolvimento de 0,16m</v>
          </cell>
          <cell r="C360" t="str">
            <v>ML</v>
          </cell>
          <cell r="D360">
            <v>12.7326</v>
          </cell>
        </row>
        <row r="361">
          <cell r="A361" t="str">
            <v>001.08.01341</v>
          </cell>
          <cell r="B361" t="str">
            <v>Fornecimento e Instalação de Rufo em chapa galvanizada nº26,com desenvolvimento de 0,20m</v>
          </cell>
          <cell r="C361" t="str">
            <v>ML</v>
          </cell>
          <cell r="D361">
            <v>13.2029</v>
          </cell>
        </row>
        <row r="362">
          <cell r="A362" t="str">
            <v>001.08.01361</v>
          </cell>
          <cell r="B362" t="str">
            <v>Fornecimento e instalação de Acabamento de beiral com tabua trabalhada, tratada e envernizada 1"""" x 10""""</v>
          </cell>
          <cell r="C362" t="str">
            <v>ML</v>
          </cell>
          <cell r="D362">
            <v>10.330399999999999</v>
          </cell>
        </row>
        <row r="363">
          <cell r="A363" t="str">
            <v>001.08.01381</v>
          </cell>
          <cell r="B363" t="str">
            <v>Execução de Reparo de cobertura -  emboçamento da última fiada de telhas cerâmicas, empregando argamassa mista de cimento, cal e areia no traço 1:2:8</v>
          </cell>
          <cell r="C363" t="str">
            <v>ML</v>
          </cell>
          <cell r="D363">
            <v>3.6324999999999998</v>
          </cell>
        </row>
        <row r="364">
          <cell r="A364" t="str">
            <v>001.08.01401</v>
          </cell>
          <cell r="B364" t="str">
            <v>Execução de Reparo de cobertura -  revisão de cobertura de telhas cerâmicas com tomada de  goteiras</v>
          </cell>
          <cell r="C364" t="str">
            <v>M2</v>
          </cell>
          <cell r="D364">
            <v>0.46400000000000002</v>
          </cell>
        </row>
        <row r="365">
          <cell r="A365" t="str">
            <v>001.08.01441</v>
          </cell>
          <cell r="B365" t="str">
            <v>Execução de Reparo de cobertura - substituição de caibros de peróba</v>
          </cell>
          <cell r="C365" t="str">
            <v>ML</v>
          </cell>
          <cell r="D365">
            <v>3.1501999999999999</v>
          </cell>
        </row>
        <row r="366">
          <cell r="A366" t="str">
            <v>001.08.01461</v>
          </cell>
          <cell r="B366" t="str">
            <v>Execução de Reparo de cobertura - substituição de vigas de peróba 6x12 cm</v>
          </cell>
          <cell r="C366" t="str">
            <v>ML</v>
          </cell>
          <cell r="D366">
            <v>9.4764999999999997</v>
          </cell>
        </row>
        <row r="367">
          <cell r="A367" t="str">
            <v>001.08.01481</v>
          </cell>
          <cell r="B367" t="str">
            <v>Execução de Reparo de cobertura - substituição de vigas de peróba 6x16 cm</v>
          </cell>
          <cell r="C367" t="str">
            <v>ML</v>
          </cell>
          <cell r="D367">
            <v>9.9803999999999995</v>
          </cell>
        </row>
        <row r="368">
          <cell r="A368" t="str">
            <v>001.08.01501</v>
          </cell>
          <cell r="B368" t="str">
            <v>Execução de Reparo de cobertura - substituição de telha cerâmica tipo francesa</v>
          </cell>
          <cell r="C368" t="str">
            <v>UN</v>
          </cell>
          <cell r="D368">
            <v>0.97109999999999996</v>
          </cell>
        </row>
        <row r="369">
          <cell r="A369" t="str">
            <v>001.08.01521</v>
          </cell>
          <cell r="B369" t="str">
            <v>Execução de Reparo de cobertura - substituição de telha cerâmica tipo colonial</v>
          </cell>
          <cell r="C369" t="str">
            <v>UN</v>
          </cell>
          <cell r="D369">
            <v>0.90110000000000001</v>
          </cell>
        </row>
        <row r="370">
          <cell r="A370" t="str">
            <v>001.08.01541</v>
          </cell>
          <cell r="B370" t="str">
            <v>Execução de Reparo de cobertura - substituição de telha cerâmica tipo plan</v>
          </cell>
          <cell r="C370" t="str">
            <v>UN</v>
          </cell>
          <cell r="D370">
            <v>0.69110000000000005</v>
          </cell>
        </row>
        <row r="371">
          <cell r="A371" t="str">
            <v>001.09</v>
          </cell>
          <cell r="B371" t="str">
            <v>ESQUADRIAS</v>
          </cell>
          <cell r="D371">
            <v>20237.3737</v>
          </cell>
        </row>
        <row r="372">
          <cell r="A372" t="str">
            <v>001.09.00020</v>
          </cell>
          <cell r="B372" t="str">
            <v>Fornecimento e Instalação de Porta metálica de abrir em chapa dobrada n 18</v>
          </cell>
          <cell r="C372" t="str">
            <v>M2</v>
          </cell>
          <cell r="D372">
            <v>248.40690000000001</v>
          </cell>
        </row>
        <row r="373">
          <cell r="A373" t="str">
            <v>001.09.00040</v>
          </cell>
          <cell r="B373" t="str">
            <v>Fornecimento e Instalação de Porta metálica de abrir em metalón</v>
          </cell>
          <cell r="C373" t="str">
            <v>M2</v>
          </cell>
          <cell r="D373">
            <v>148.55690000000001</v>
          </cell>
        </row>
        <row r="374">
          <cell r="A374" t="str">
            <v>001.09.00060</v>
          </cell>
          <cell r="B374" t="str">
            <v>Fornecimento e Instalação de Porta metálica de abrir em perfil metálico (cantoneiras e tees)</v>
          </cell>
          <cell r="C374" t="str">
            <v>M2</v>
          </cell>
          <cell r="D374">
            <v>161.55690000000001</v>
          </cell>
        </row>
        <row r="375">
          <cell r="A375" t="str">
            <v>001.09.00080</v>
          </cell>
          <cell r="B375" t="str">
            <v>Fornecimento e Instalação de Porta metálica de correr em chapa dobrada n 18</v>
          </cell>
          <cell r="C375" t="str">
            <v>M2</v>
          </cell>
          <cell r="D375">
            <v>161.55690000000001</v>
          </cell>
        </row>
        <row r="376">
          <cell r="A376" t="str">
            <v>001.09.00100</v>
          </cell>
          <cell r="B376" t="str">
            <v>Fornecimento e instalação de Porta metálica de correr em metalón</v>
          </cell>
          <cell r="C376" t="str">
            <v>M2</v>
          </cell>
          <cell r="D376">
            <v>183.55690000000001</v>
          </cell>
        </row>
        <row r="377">
          <cell r="A377" t="str">
            <v>001.09.00120</v>
          </cell>
          <cell r="B377" t="str">
            <v>Fornecimento e Instalação de Porta metálica de correr em perfil metálico (cantoneiras e tees)</v>
          </cell>
          <cell r="C377" t="str">
            <v>M2</v>
          </cell>
          <cell r="D377">
            <v>168.55690000000001</v>
          </cell>
        </row>
        <row r="378">
          <cell r="A378" t="str">
            <v>001.09.00140</v>
          </cell>
          <cell r="B378" t="str">
            <v>Fornecimento e Instalaçao de Porta metálica de de abrir em metalón com janela acoplada</v>
          </cell>
          <cell r="C378" t="str">
            <v>M2</v>
          </cell>
          <cell r="D378">
            <v>101.0569</v>
          </cell>
        </row>
        <row r="379">
          <cell r="A379" t="str">
            <v>001.09.00160</v>
          </cell>
          <cell r="B379" t="str">
            <v>Fornecimento e Instalação de Porta metálica de ( 2,00 x 2,60 ) m - 2 fls de abrir c/ vidro</v>
          </cell>
          <cell r="C379" t="str">
            <v>UN</v>
          </cell>
          <cell r="D379">
            <v>784.98469999999998</v>
          </cell>
        </row>
        <row r="380">
          <cell r="A380" t="str">
            <v>001.09.00180</v>
          </cell>
          <cell r="B380" t="str">
            <v>Porta metálica de enrolar em chapa de aço ondulada</v>
          </cell>
          <cell r="C380" t="str">
            <v>M2</v>
          </cell>
          <cell r="D380">
            <v>88.1614</v>
          </cell>
        </row>
        <row r="381">
          <cell r="A381" t="str">
            <v>001.09.00200</v>
          </cell>
          <cell r="B381" t="str">
            <v>Janela metálica basculante em chapa dobrada n 18</v>
          </cell>
          <cell r="C381" t="str">
            <v>M2</v>
          </cell>
          <cell r="D381">
            <v>229.27850000000001</v>
          </cell>
        </row>
        <row r="382">
          <cell r="A382" t="str">
            <v>001.09.00220</v>
          </cell>
          <cell r="B382" t="str">
            <v>Janela metálica basculante em metalón</v>
          </cell>
          <cell r="C382" t="str">
            <v>M2</v>
          </cell>
          <cell r="D382">
            <v>166.21850000000001</v>
          </cell>
        </row>
        <row r="383">
          <cell r="A383" t="str">
            <v>001.09.00240</v>
          </cell>
          <cell r="B383" t="str">
            <v>Janela metálica basculante em perfil metálico (cantoneiras e tees)</v>
          </cell>
          <cell r="C383" t="str">
            <v>M2</v>
          </cell>
          <cell r="D383">
            <v>166.21850000000001</v>
          </cell>
        </row>
        <row r="384">
          <cell r="A384" t="str">
            <v>001.09.00260</v>
          </cell>
          <cell r="B384" t="str">
            <v>Janela metálica de correr em chapa de aço  dobrada n 18</v>
          </cell>
          <cell r="C384" t="str">
            <v>M2</v>
          </cell>
          <cell r="D384">
            <v>194.27850000000001</v>
          </cell>
        </row>
        <row r="385">
          <cell r="A385" t="str">
            <v>001.09.00280</v>
          </cell>
          <cell r="B385" t="str">
            <v>Janela metálica de correr em metalón</v>
          </cell>
          <cell r="C385" t="str">
            <v>M2</v>
          </cell>
          <cell r="D385">
            <v>157.06190000000001</v>
          </cell>
        </row>
        <row r="386">
          <cell r="A386" t="str">
            <v>001.09.00300</v>
          </cell>
          <cell r="B386" t="str">
            <v>Janela metálica de correr em perfis metálicos (cantoneiras e tees)</v>
          </cell>
          <cell r="C386" t="str">
            <v>M2</v>
          </cell>
          <cell r="D386">
            <v>164.27850000000001</v>
          </cell>
        </row>
        <row r="387">
          <cell r="A387" t="str">
            <v>001.09.00320</v>
          </cell>
          <cell r="B387" t="str">
            <v>Janela metálica maximar em chapa dobrada n 18</v>
          </cell>
          <cell r="C387" t="str">
            <v>M2</v>
          </cell>
          <cell r="D387">
            <v>172.06190000000001</v>
          </cell>
        </row>
        <row r="388">
          <cell r="A388" t="str">
            <v>001.09.00340</v>
          </cell>
          <cell r="B388" t="str">
            <v>Janela metálica maximar em metalón</v>
          </cell>
          <cell r="C388" t="str">
            <v>M2</v>
          </cell>
          <cell r="D388">
            <v>172.06190000000001</v>
          </cell>
        </row>
        <row r="389">
          <cell r="A389" t="str">
            <v>001.09.00360</v>
          </cell>
          <cell r="B389" t="str">
            <v>Janela metálica maximar em perfis metálicos (cantoneiras e tees)</v>
          </cell>
          <cell r="C389" t="str">
            <v>M2</v>
          </cell>
          <cell r="D389">
            <v>181.06190000000001</v>
          </cell>
        </row>
        <row r="390">
          <cell r="A390" t="str">
            <v>001.09.00380</v>
          </cell>
          <cell r="B390" t="str">
            <v>Janela metálica veneziana em metalon</v>
          </cell>
          <cell r="C390" t="str">
            <v>M2</v>
          </cell>
          <cell r="D390">
            <v>142.06190000000001</v>
          </cell>
        </row>
        <row r="391">
          <cell r="A391" t="str">
            <v>001.09.00400</v>
          </cell>
          <cell r="B391" t="str">
            <v>Janela metálica fixa para vidro em chapa dobrada</v>
          </cell>
          <cell r="C391" t="str">
            <v>M2</v>
          </cell>
          <cell r="D391">
            <v>197.06190000000001</v>
          </cell>
        </row>
        <row r="392">
          <cell r="A392" t="str">
            <v>001.09.00440</v>
          </cell>
          <cell r="B392" t="str">
            <v>Janela metálica tipo grade de ferro de 1/2 pol. espaçados a cada 15 cm incl. tela de arame sobreposta, j3-120x50 cm</v>
          </cell>
          <cell r="C392" t="str">
            <v>UN</v>
          </cell>
          <cell r="D392">
            <v>254.05930000000001</v>
          </cell>
        </row>
        <row r="393">
          <cell r="A393" t="str">
            <v>001.09.00460</v>
          </cell>
          <cell r="B393" t="str">
            <v>Janela metálica de chapa dobrada n.18 tipo grade fixa inclusive ferragens e tela mosquiteiro</v>
          </cell>
          <cell r="C393" t="str">
            <v>M2</v>
          </cell>
          <cell r="D393">
            <v>141.77850000000001</v>
          </cell>
        </row>
        <row r="394">
          <cell r="A394" t="str">
            <v>001.09.00480</v>
          </cell>
          <cell r="B394" t="str">
            <v>Janela metálica de correr em metalón com tela</v>
          </cell>
          <cell r="C394" t="str">
            <v>M2</v>
          </cell>
          <cell r="D394">
            <v>158.9177</v>
          </cell>
        </row>
        <row r="395">
          <cell r="A395" t="str">
            <v>001.09.00500</v>
          </cell>
          <cell r="B395" t="str">
            <v>Portão metálico tipo grade em ferro de 1/2 pol espaçados a cada 15 cm conf. modelo, p5-90x210 cm</v>
          </cell>
          <cell r="C395" t="str">
            <v>UN</v>
          </cell>
          <cell r="D395">
            <v>327.85390000000001</v>
          </cell>
        </row>
        <row r="396">
          <cell r="A396" t="str">
            <v>001.09.00510</v>
          </cell>
          <cell r="B396" t="str">
            <v>Portão de Correr em Chapa Corrugada N.18, Conf. Det. SINFRA N.06</v>
          </cell>
          <cell r="C396" t="str">
            <v>m2</v>
          </cell>
          <cell r="D396">
            <v>213.4982</v>
          </cell>
        </row>
        <row r="397">
          <cell r="A397" t="str">
            <v>001.09.00520</v>
          </cell>
          <cell r="B397" t="str">
            <v>Gradil  de ferro metalón 20x20 mm</v>
          </cell>
          <cell r="C397" t="str">
            <v>M2</v>
          </cell>
          <cell r="D397">
            <v>78.786799999999999</v>
          </cell>
        </row>
        <row r="398">
          <cell r="A398" t="str">
            <v>001.09.00530</v>
          </cell>
          <cell r="B398" t="str">
            <v>Fornecimento e Instalação de Gradil em Módulos Fixos, conf. det. SINFRA/ FEMA - Entrada do Parque Mãe Bonifácia</v>
          </cell>
          <cell r="C398" t="str">
            <v>ml</v>
          </cell>
          <cell r="D398">
            <v>234.37459999999999</v>
          </cell>
        </row>
        <row r="399">
          <cell r="A399" t="str">
            <v>001.09.00540</v>
          </cell>
          <cell r="B399" t="str">
            <v>Portão de ferro metalon  30x20mm</v>
          </cell>
          <cell r="C399" t="str">
            <v>M2</v>
          </cell>
          <cell r="D399">
            <v>54.727699999999999</v>
          </cell>
        </row>
        <row r="400">
          <cell r="A400" t="str">
            <v>001.09.00560</v>
          </cell>
          <cell r="B400" t="str">
            <v>Grades de proteção - chapa 2 x 1 cm</v>
          </cell>
          <cell r="C400" t="str">
            <v>M2</v>
          </cell>
          <cell r="D400">
            <v>69.778499999999994</v>
          </cell>
        </row>
        <row r="401">
          <cell r="A401" t="str">
            <v>001.09.00580</v>
          </cell>
          <cell r="B401" t="str">
            <v>Portão metálico em chapa dobrada com fechamento em chapa lisa, inclusive ferragens</v>
          </cell>
          <cell r="C401" t="str">
            <v>M2</v>
          </cell>
          <cell r="D401">
            <v>88.478499999999997</v>
          </cell>
        </row>
        <row r="402">
          <cell r="A402" t="str">
            <v>001.09.00600</v>
          </cell>
          <cell r="B402" t="str">
            <v>Corrimão metálico de ferro ( 3 x 2 cm ) h=0,80m</v>
          </cell>
          <cell r="C402" t="str">
            <v>ML</v>
          </cell>
          <cell r="D402">
            <v>59.278500000000001</v>
          </cell>
        </row>
        <row r="403">
          <cell r="A403" t="str">
            <v>001.09.00620</v>
          </cell>
          <cell r="B403" t="str">
            <v>Portão metálico em chapa lisa vincada c/ requadro em perfil de ferro simples, inclusive ferragens e fechadura</v>
          </cell>
          <cell r="C403" t="str">
            <v>M2</v>
          </cell>
          <cell r="D403">
            <v>103.9177</v>
          </cell>
        </row>
        <row r="404">
          <cell r="A404" t="str">
            <v>001.09.00640</v>
          </cell>
          <cell r="B404" t="str">
            <v>Alçapão metálico em chapa galvanizada</v>
          </cell>
          <cell r="C404" t="str">
            <v>M2</v>
          </cell>
          <cell r="D404">
            <v>248.40690000000001</v>
          </cell>
        </row>
        <row r="405">
          <cell r="A405" t="str">
            <v>001.09.00660</v>
          </cell>
          <cell r="B405" t="str">
            <v>Fornecimento e Instalação de Batente ou guarnição metálica para vão de ( 0,80 x 2,10 ) m</v>
          </cell>
          <cell r="C405" t="str">
            <v>UN</v>
          </cell>
          <cell r="D405">
            <v>61.561900000000001</v>
          </cell>
        </row>
        <row r="406">
          <cell r="A406" t="str">
            <v>001.09.00680</v>
          </cell>
          <cell r="B406" t="str">
            <v>Fornecimento e Instalação de Batente ou guarnição metálica para vão de ( 1,20 x 2,10 ) m</v>
          </cell>
          <cell r="C406" t="str">
            <v>UN</v>
          </cell>
          <cell r="D406">
            <v>66.4499</v>
          </cell>
        </row>
        <row r="407">
          <cell r="A407" t="str">
            <v>001.09.00700</v>
          </cell>
          <cell r="B407" t="str">
            <v>Fornecimento e Instalação de Batente ou guarnição metálica para vão de ( 1,50 x 2,10 ) m</v>
          </cell>
          <cell r="C407" t="str">
            <v>UN</v>
          </cell>
          <cell r="D407">
            <v>70.347700000000003</v>
          </cell>
        </row>
        <row r="408">
          <cell r="A408" t="str">
            <v>001.09.00720</v>
          </cell>
          <cell r="B408" t="str">
            <v>Fornecimento e Instalação de Batente ou guarnição metálica para vão de ( 1,80 x 2,10 ) m</v>
          </cell>
          <cell r="C408" t="str">
            <v>UN</v>
          </cell>
          <cell r="D408">
            <v>74.245500000000007</v>
          </cell>
        </row>
        <row r="409">
          <cell r="A409" t="str">
            <v>001.09.00740</v>
          </cell>
          <cell r="B409" t="str">
            <v>Fornecimento e Instalação de Porta  de ferro em perfil metálico - 0,80x2,10m - padrão comercial</v>
          </cell>
          <cell r="C409" t="str">
            <v>UN</v>
          </cell>
          <cell r="D409">
            <v>117.3069</v>
          </cell>
        </row>
        <row r="410">
          <cell r="A410" t="str">
            <v>001.09.00760</v>
          </cell>
          <cell r="B410" t="str">
            <v>Fornecimento e Instalação de Porta  de ferro em perfis metalicos - 0,70x2,10m - padrão comercial</v>
          </cell>
          <cell r="C410" t="str">
            <v>UN</v>
          </cell>
          <cell r="D410">
            <v>117.3069</v>
          </cell>
        </row>
        <row r="411">
          <cell r="A411" t="str">
            <v>001.09.00770</v>
          </cell>
          <cell r="B411" t="str">
            <v>Fornecimento e Instalação de Porta  de ferro em perfil metálico - 0,60x2,10m - padrão comercial</v>
          </cell>
          <cell r="C411" t="str">
            <v>un</v>
          </cell>
          <cell r="D411">
            <v>132.46690000000001</v>
          </cell>
        </row>
        <row r="412">
          <cell r="A412" t="str">
            <v>001.09.00780</v>
          </cell>
          <cell r="B412" t="str">
            <v>Fornecimento e Instalação de Porta de Ferro de Correr Em Perfil Metálico Tipo Mosaico Quadriculado, 4 Folhas, Dim. 2.00 x 2.13 Req. 13 Chapa 22 - Padrão Comercial</v>
          </cell>
          <cell r="C412" t="str">
            <v>m2</v>
          </cell>
          <cell r="D412">
            <v>241.42850000000001</v>
          </cell>
        </row>
        <row r="413">
          <cell r="A413" t="str">
            <v>001.09.00790</v>
          </cell>
          <cell r="B413" t="str">
            <v>Fornecimento e Instalação de Porta de ferro tipo veneziana - 0,80x2,10m - padrão comercial</v>
          </cell>
          <cell r="C413" t="str">
            <v>un</v>
          </cell>
          <cell r="D413">
            <v>132.46690000000001</v>
          </cell>
        </row>
        <row r="414">
          <cell r="A414" t="str">
            <v>001.09.00800</v>
          </cell>
          <cell r="B414" t="str">
            <v>Fornecimento e Instalação de Porta de ferro tipo veneziana - 0,70x2,10m - padrão comercial</v>
          </cell>
          <cell r="C414" t="str">
            <v>UN</v>
          </cell>
          <cell r="D414">
            <v>132.46690000000001</v>
          </cell>
        </row>
        <row r="415">
          <cell r="A415" t="str">
            <v>001.09.00805</v>
          </cell>
          <cell r="B415" t="str">
            <v>Fornecimento e Instalação de Porta de ferro tipo veneziana - 0,60x2,10m - padrão comercial</v>
          </cell>
          <cell r="C415" t="str">
            <v>un</v>
          </cell>
          <cell r="D415">
            <v>132.46690000000001</v>
          </cell>
        </row>
        <row r="416">
          <cell r="A416" t="str">
            <v>001.09.00820</v>
          </cell>
          <cell r="B416" t="str">
            <v>Fornecimento e Instalação de Janela de ferro em perfis metálicos - basculante com grade - padrão comercial</v>
          </cell>
          <cell r="C416" t="str">
            <v>M2</v>
          </cell>
          <cell r="D416">
            <v>229.27850000000001</v>
          </cell>
        </row>
        <row r="417">
          <cell r="A417" t="str">
            <v>001.09.00825</v>
          </cell>
          <cell r="B417" t="str">
            <v>Fornecimento e Instalação de Janela Tipo Vitro Basculante com Grade Xadrez 0.40 x 0.40 cm, batente e = 12 cm chapa 22 - Padrão Comercial</v>
          </cell>
          <cell r="C417" t="str">
            <v>m2</v>
          </cell>
          <cell r="D417">
            <v>166.47649999999999</v>
          </cell>
        </row>
        <row r="418">
          <cell r="A418" t="str">
            <v>001.09.00826</v>
          </cell>
          <cell r="B418" t="str">
            <v>Fornecimento e Instalação de Janela Tipo Vitro Basculante com Grade Xadrez 0.40 x 0.60 cm Batente e = 12 cm Chapa 22 - Padrão Comercial</v>
          </cell>
          <cell r="C418" t="str">
            <v>m2</v>
          </cell>
          <cell r="D418">
            <v>166.47649999999999</v>
          </cell>
        </row>
        <row r="419">
          <cell r="A419" t="str">
            <v>001.09.00830</v>
          </cell>
          <cell r="B419" t="str">
            <v>Fornecimento e Instalação de Janela Tipo Vitro Maxim-ar 1.00 x 0.60 m c/ Grade Xadrez, Batente E = 12 cm, Chapa 22  - Padrão Comercial</v>
          </cell>
          <cell r="C419" t="str">
            <v>m2</v>
          </cell>
          <cell r="D419">
            <v>214.70650000000001</v>
          </cell>
        </row>
        <row r="420">
          <cell r="A420" t="str">
            <v>001.09.00840</v>
          </cell>
          <cell r="B420" t="str">
            <v>Fornecimento e Instalação de Janela de ferro em perfis metálicos - de correr com grade  - padrão comercial</v>
          </cell>
          <cell r="C420" t="str">
            <v>m2</v>
          </cell>
          <cell r="D420">
            <v>157.06190000000001</v>
          </cell>
        </row>
        <row r="421">
          <cell r="A421" t="str">
            <v>001.09.00845</v>
          </cell>
          <cell r="B421" t="str">
            <v>Fornecimento e Instalação de Janela Tipo Vitro de Correr com Caixilho Fixo 1.20 x 1.00 m c/ Grade, Batente E = 12 cm, Chapa 22 4 Folhas - Padrão Comercial</v>
          </cell>
          <cell r="C421" t="str">
            <v>m2</v>
          </cell>
          <cell r="D421">
            <v>128.8065</v>
          </cell>
        </row>
        <row r="422">
          <cell r="A422" t="str">
            <v>001.09.00846</v>
          </cell>
          <cell r="B422" t="str">
            <v>Fornecimento e Instalação de Janela Tipo Vitro de Correr com Caixilho Fixo 1.50 x 1.00 m c/ Grade, Batente E = 12 cm, Chapa 22 4 Folhas - Padrão Comercial</v>
          </cell>
          <cell r="C422" t="str">
            <v>m2</v>
          </cell>
          <cell r="D422">
            <v>118.6765</v>
          </cell>
        </row>
        <row r="423">
          <cell r="A423" t="str">
            <v>001.09.00848</v>
          </cell>
          <cell r="B423" t="str">
            <v>Fornecimento e Instalação de Janela Tipo Vitro de Correr com Caixilho Fixo 2.00 x 1.00 m s/ Grade, Batente e= 12 cm Chapa 22, 4 Folhas - Padrão Comercial</v>
          </cell>
          <cell r="C423" t="str">
            <v>m2</v>
          </cell>
          <cell r="D423">
            <v>113.2265</v>
          </cell>
        </row>
        <row r="424">
          <cell r="A424" t="str">
            <v>001.09.00850</v>
          </cell>
          <cell r="B424" t="str">
            <v>Fornecimento e Instalação de Janela Tipo Vitro de Correr com Caixilho Fixo 1.50 x 1.20 m c/ Grade, Batente E = 12 cm, Chapa 22 4 Folhas - Padrão Comercial</v>
          </cell>
          <cell r="C424" t="str">
            <v>m2</v>
          </cell>
          <cell r="D424">
            <v>110.8265</v>
          </cell>
        </row>
        <row r="425">
          <cell r="A425" t="str">
            <v>001.09.00860</v>
          </cell>
          <cell r="B425" t="str">
            <v>Fornecimento e Instalação de Janela metálica tipo veneziana de correr com grade - padrão comercial</v>
          </cell>
          <cell r="C425" t="str">
            <v>m2</v>
          </cell>
          <cell r="D425">
            <v>157.06190000000001</v>
          </cell>
        </row>
        <row r="426">
          <cell r="A426" t="str">
            <v>001.09.00880</v>
          </cell>
          <cell r="B426" t="str">
            <v>Porta de madeira tipo solidor inclus. guarnições, batentes e dobradiças, (0.60 x 2.10 m)</v>
          </cell>
          <cell r="C426" t="str">
            <v>UN</v>
          </cell>
          <cell r="D426">
            <v>92.528000000000006</v>
          </cell>
        </row>
        <row r="427">
          <cell r="A427" t="str">
            <v>001.09.00900</v>
          </cell>
          <cell r="B427" t="str">
            <v>Porta de madeira tipo solidor inclus. guarnições, batentes e dobradiças, (0.70 x 2.10 m)</v>
          </cell>
          <cell r="C427" t="str">
            <v>UN</v>
          </cell>
          <cell r="D427">
            <v>93.096999999999994</v>
          </cell>
        </row>
        <row r="428">
          <cell r="A428" t="str">
            <v>001.09.00920</v>
          </cell>
          <cell r="B428" t="str">
            <v>Porta de madeira tipo solidor inclus. guarnições, batentes e dobradiças, (0.80 x 2.10 m)</v>
          </cell>
          <cell r="C428" t="str">
            <v>UN</v>
          </cell>
          <cell r="D428">
            <v>93.396000000000001</v>
          </cell>
        </row>
        <row r="429">
          <cell r="A429" t="str">
            <v>001.09.00940</v>
          </cell>
          <cell r="B429" t="str">
            <v>Porta de madeira tipo solidor inclus. guarnições, batentes e dobradiças, (0.90 x 2.10 m)</v>
          </cell>
          <cell r="C429" t="str">
            <v>un</v>
          </cell>
          <cell r="D429">
            <v>132.23500000000001</v>
          </cell>
        </row>
        <row r="430">
          <cell r="A430" t="str">
            <v>001.09.00960</v>
          </cell>
          <cell r="B430" t="str">
            <v>Porta de madeira tipo solidor inclus. guarnições, batentes e dobradiças, (0.60 x 1.80 m)</v>
          </cell>
          <cell r="C430" t="str">
            <v>UN</v>
          </cell>
          <cell r="D430">
            <v>82.01</v>
          </cell>
        </row>
        <row r="431">
          <cell r="A431" t="str">
            <v>001.09.00980</v>
          </cell>
          <cell r="B431" t="str">
            <v>Porta de madeira tipo solidor inclus. guarnições, batentes e dobradiças, (0.60 x 1.60 m)</v>
          </cell>
          <cell r="C431" t="str">
            <v>UN</v>
          </cell>
          <cell r="D431">
            <v>84.286000000000001</v>
          </cell>
        </row>
        <row r="432">
          <cell r="A432" t="str">
            <v>001.09.01000</v>
          </cell>
          <cell r="B432" t="str">
            <v>Porta de madeira tipo solidor inclus. guarnições, batentes e dobradiças, (1.00 x 2.00 m)</v>
          </cell>
          <cell r="C432" t="str">
            <v>UN</v>
          </cell>
          <cell r="D432">
            <v>142.804</v>
          </cell>
        </row>
        <row r="433">
          <cell r="A433" t="str">
            <v>001.09.01020</v>
          </cell>
          <cell r="B433" t="str">
            <v>Porta de madeira tipo solidor inclus. guarnições, batentes e dobradiças, (1.60 x 2.10 m)</v>
          </cell>
          <cell r="C433" t="str">
            <v>UN</v>
          </cell>
          <cell r="D433">
            <v>140.12</v>
          </cell>
        </row>
        <row r="434">
          <cell r="A434" t="str">
            <v>001.09.01040</v>
          </cell>
          <cell r="B434" t="str">
            <v>Porta de madeira tipo solidor inclus. guarnições, batentes e dobradiças, (0.60 x 0.90 m)</v>
          </cell>
          <cell r="C434" t="str">
            <v>UN</v>
          </cell>
          <cell r="D434">
            <v>78.450999999999993</v>
          </cell>
        </row>
        <row r="435">
          <cell r="A435" t="str">
            <v>001.09.01290</v>
          </cell>
          <cell r="B435" t="str">
            <v>Porta de madeira prensada, tipo solidor, revestida com fórmica branca, inclusive guarnições, ferragem e fechadura,  0.60 x 210 m</v>
          </cell>
          <cell r="C435" t="str">
            <v>un</v>
          </cell>
          <cell r="D435">
            <v>274.96550000000002</v>
          </cell>
        </row>
        <row r="436">
          <cell r="A436" t="str">
            <v>001.09.01291</v>
          </cell>
          <cell r="B436" t="str">
            <v>Porta de madeira prensada, tipo solidor, revestida com fórmica branca, inclusive guarnições, ferragem e fechadura,  0.70 x 210 m</v>
          </cell>
          <cell r="C436" t="str">
            <v>un</v>
          </cell>
          <cell r="D436">
            <v>298.34550000000002</v>
          </cell>
        </row>
        <row r="437">
          <cell r="A437" t="str">
            <v>001.09.01292</v>
          </cell>
          <cell r="B437" t="str">
            <v>Porta de madeira prensada, tipo solidor, revestida com fórmica branca, inclusive guarnições, ferragem e fechadura,  0.80 x 210 m</v>
          </cell>
          <cell r="C437" t="str">
            <v>un</v>
          </cell>
          <cell r="D437">
            <v>298.34550000000002</v>
          </cell>
        </row>
        <row r="438">
          <cell r="A438" t="str">
            <v>001.09.01293</v>
          </cell>
          <cell r="B438" t="str">
            <v>Porta de madeira prensada, tipo solidor, revestida com fórmica branca, inclusive guarnições, ferragem e fechadura,  0.90 x 210 m</v>
          </cell>
          <cell r="C438" t="str">
            <v>un</v>
          </cell>
          <cell r="D438">
            <v>313.34550000000002</v>
          </cell>
        </row>
        <row r="439">
          <cell r="A439" t="str">
            <v>001.09.01294</v>
          </cell>
          <cell r="B439" t="str">
            <v>Porta de madeira prensada, tipo solidor, revestida com fórmica branca, inclusive guarnições, ferragem e fechadura,  1,00 x 2,10 m</v>
          </cell>
          <cell r="C439" t="str">
            <v>un</v>
          </cell>
          <cell r="D439">
            <v>323.34550000000002</v>
          </cell>
        </row>
        <row r="440">
          <cell r="A440" t="str">
            <v>001.09.01295</v>
          </cell>
          <cell r="B440" t="str">
            <v>Porta de madeira prensada, tipo solidor, revestida com fórmica branca, inclusive guarnições, ferragem e fechadura,  1,10 x 2,10 m</v>
          </cell>
          <cell r="C440" t="str">
            <v>un</v>
          </cell>
          <cell r="D440">
            <v>338.34550000000002</v>
          </cell>
        </row>
        <row r="441">
          <cell r="A441" t="str">
            <v>001.09.01420</v>
          </cell>
          <cell r="B441" t="str">
            <v>Fechadura c/ chave central, maçaneta tipo copo, conjunto completo p/portas de entrada</v>
          </cell>
          <cell r="C441" t="str">
            <v>UN</v>
          </cell>
          <cell r="D441">
            <v>23.082000000000001</v>
          </cell>
        </row>
        <row r="442">
          <cell r="A442" t="str">
            <v>001.09.01440</v>
          </cell>
          <cell r="B442" t="str">
            <v>Fechadura c/ chave central, maçaneta tipo copo, conjunto completo p/portas de comunicacao</v>
          </cell>
          <cell r="C442" t="str">
            <v>UN</v>
          </cell>
          <cell r="D442">
            <v>18.922000000000001</v>
          </cell>
        </row>
        <row r="443">
          <cell r="A443" t="str">
            <v>001.09.01460</v>
          </cell>
          <cell r="B443" t="str">
            <v>Fechadura c/ chave central, maçaneta tipo copo, conjunto completo p/portas de banheiro</v>
          </cell>
          <cell r="C443" t="str">
            <v>UN</v>
          </cell>
          <cell r="D443">
            <v>18.922000000000001</v>
          </cell>
        </row>
        <row r="444">
          <cell r="A444" t="str">
            <v>001.09.01480</v>
          </cell>
          <cell r="B444" t="str">
            <v>Fechadura de embutir c/ cilindro lingueta de 2 voltas trinco de latão c/02 chaves p/ porta de entrada compl. c/ espelho e maçaneta, tipo leve</v>
          </cell>
          <cell r="C444" t="str">
            <v>UN</v>
          </cell>
          <cell r="D444">
            <v>65.081999999999994</v>
          </cell>
        </row>
        <row r="445">
          <cell r="A445" t="str">
            <v>001.09.01500</v>
          </cell>
          <cell r="B445" t="str">
            <v>Fechadura de embutir c/ cilindro lingueta de 2 voltas trinco de latão c/02 chaves p/ porta de entrada compl. c/ espelho e maçaneta, tipo reforçada</v>
          </cell>
          <cell r="C445" t="str">
            <v>UN</v>
          </cell>
          <cell r="D445">
            <v>40.182000000000002</v>
          </cell>
        </row>
        <row r="446">
          <cell r="A446" t="str">
            <v>001.09.01520</v>
          </cell>
          <cell r="B446" t="str">
            <v>Fechadura de embutir c/cilindro lingueta de 2 voltas trinco de latão c/02 chaves p/ portas inter. compl. c/ espelho e maçaneta, tipo leve</v>
          </cell>
          <cell r="C446" t="str">
            <v>UN</v>
          </cell>
          <cell r="D446">
            <v>30.082000000000001</v>
          </cell>
        </row>
        <row r="447">
          <cell r="A447" t="str">
            <v>001.09.01540</v>
          </cell>
          <cell r="B447" t="str">
            <v>Fechadura de embutir c/cilindro lingueta de 2 voltas trinco de latão c/02 chaves p/ portas inter. compl. c/ espelho e maçaneta, tipo reforçada</v>
          </cell>
          <cell r="C447" t="str">
            <v>UN</v>
          </cell>
          <cell r="D447">
            <v>32.582000000000001</v>
          </cell>
        </row>
        <row r="448">
          <cell r="A448" t="str">
            <v>001.09.01560</v>
          </cell>
          <cell r="B448" t="str">
            <v>Fechadura de sobrepor de cilindro de latão c/ lingueta de 02 voltas completas, tipo leve</v>
          </cell>
          <cell r="C448" t="str">
            <v>UN</v>
          </cell>
          <cell r="D448">
            <v>14.265499999999999</v>
          </cell>
        </row>
        <row r="449">
          <cell r="A449" t="str">
            <v>001.09.01580</v>
          </cell>
          <cell r="B449" t="str">
            <v>Fechadura de sobrepor de cilindro de latão c/ lingueta de 02 voltas completas, tipo reforçada</v>
          </cell>
          <cell r="C449" t="str">
            <v>UN</v>
          </cell>
          <cell r="D449">
            <v>43.5655</v>
          </cell>
        </row>
        <row r="450">
          <cell r="A450" t="str">
            <v>001.09.01600</v>
          </cell>
          <cell r="B450" t="str">
            <v>Fechadura de embutir p/ banheiro c/ chaves de emergência tipo blim blim, tipo leve</v>
          </cell>
          <cell r="C450" t="str">
            <v>UN</v>
          </cell>
          <cell r="D450">
            <v>28.582000000000001</v>
          </cell>
        </row>
        <row r="451">
          <cell r="A451" t="str">
            <v>001.09.01620</v>
          </cell>
          <cell r="B451" t="str">
            <v>Fechadura de embutir p/ banheiro c/ chaves de emergência tipo blim blim, tipo reforçada</v>
          </cell>
          <cell r="C451" t="str">
            <v>UN</v>
          </cell>
          <cell r="D451">
            <v>28.582000000000001</v>
          </cell>
        </row>
        <row r="452">
          <cell r="A452" t="str">
            <v>001.09.01640</v>
          </cell>
          <cell r="B452" t="str">
            <v>Fechaduras p/portas ou grades de enrolar de cilindro c/2 chaves completa</v>
          </cell>
          <cell r="C452" t="str">
            <v>UN</v>
          </cell>
          <cell r="D452">
            <v>28.165500000000002</v>
          </cell>
        </row>
        <row r="453">
          <cell r="A453" t="str">
            <v>001.09.01660</v>
          </cell>
          <cell r="B453" t="str">
            <v>Fechadura p/porta de correr completa</v>
          </cell>
          <cell r="C453" t="str">
            <v>UN</v>
          </cell>
          <cell r="D453">
            <v>35.332000000000001</v>
          </cell>
        </row>
        <row r="454">
          <cell r="A454" t="str">
            <v>001.09.01680</v>
          </cell>
          <cell r="B454" t="str">
            <v>Fechadura p/portao de ferro de madeira completa</v>
          </cell>
          <cell r="C454" t="str">
            <v>UN</v>
          </cell>
          <cell r="D454">
            <v>45.082000000000001</v>
          </cell>
        </row>
        <row r="455">
          <cell r="A455" t="str">
            <v>001.09.01700</v>
          </cell>
          <cell r="B455" t="str">
            <v>Cremona de latão estampado e niquelado, tipo leve</v>
          </cell>
          <cell r="C455" t="str">
            <v>UN</v>
          </cell>
          <cell r="D455">
            <v>17.748200000000001</v>
          </cell>
        </row>
        <row r="456">
          <cell r="A456" t="str">
            <v>001.09.01720</v>
          </cell>
          <cell r="B456" t="str">
            <v>Cremona de latão estampado e niquelado, tipo reforçado</v>
          </cell>
          <cell r="C456" t="str">
            <v>UN</v>
          </cell>
          <cell r="D456">
            <v>18.020700000000001</v>
          </cell>
        </row>
        <row r="457">
          <cell r="A457" t="str">
            <v>001.09.01760</v>
          </cell>
          <cell r="B457" t="str">
            <v>Cremona de latão fundido e niquelado,tipo leve</v>
          </cell>
          <cell r="C457" t="str">
            <v>UN</v>
          </cell>
          <cell r="D457">
            <v>14.5207</v>
          </cell>
        </row>
        <row r="458">
          <cell r="A458" t="str">
            <v>001.09.01780</v>
          </cell>
          <cell r="B458" t="str">
            <v>Cremona de latão fundido e niquelado,tipo reforçado</v>
          </cell>
          <cell r="C458" t="str">
            <v>UN</v>
          </cell>
          <cell r="D458">
            <v>14.5207</v>
          </cell>
        </row>
        <row r="459">
          <cell r="A459" t="str">
            <v>001.09.01800</v>
          </cell>
          <cell r="B459" t="str">
            <v>Vara p/cremona de ferro</v>
          </cell>
          <cell r="C459" t="str">
            <v>ML</v>
          </cell>
          <cell r="D459">
            <v>10.5207</v>
          </cell>
        </row>
        <row r="460">
          <cell r="A460" t="str">
            <v>001.09.01820</v>
          </cell>
          <cell r="B460" t="str">
            <v>Targeta livre ocupado</v>
          </cell>
          <cell r="C460" t="str">
            <v>UN</v>
          </cell>
          <cell r="D460">
            <v>17.5411</v>
          </cell>
        </row>
        <row r="461">
          <cell r="A461" t="str">
            <v>001.09.01840</v>
          </cell>
          <cell r="B461" t="str">
            <v>Fechos chatos reforçados</v>
          </cell>
          <cell r="C461" t="str">
            <v>UN</v>
          </cell>
          <cell r="D461">
            <v>6.2164999999999999</v>
          </cell>
        </row>
        <row r="462">
          <cell r="A462" t="str">
            <v>001.09.01860</v>
          </cell>
          <cell r="B462" t="str">
            <v>Borboletas</v>
          </cell>
          <cell r="C462" t="str">
            <v>UN</v>
          </cell>
          <cell r="D462">
            <v>2.3380000000000001</v>
          </cell>
        </row>
        <row r="463">
          <cell r="A463" t="str">
            <v>001.09.01880</v>
          </cell>
          <cell r="B463" t="str">
            <v>Dobradiças comuns p/portas 3.5 pol</v>
          </cell>
          <cell r="C463" t="str">
            <v>UN</v>
          </cell>
          <cell r="D463">
            <v>5.5529000000000002</v>
          </cell>
        </row>
        <row r="464">
          <cell r="A464" t="str">
            <v>001.09.01920</v>
          </cell>
          <cell r="B464" t="str">
            <v>Dobradiça cabeça de bola de ferro 3.5 pol,tipo leve</v>
          </cell>
          <cell r="C464" t="str">
            <v>UN</v>
          </cell>
          <cell r="D464">
            <v>5.5328999999999997</v>
          </cell>
        </row>
        <row r="465">
          <cell r="A465" t="str">
            <v>001.09.01940</v>
          </cell>
          <cell r="B465" t="str">
            <v>Dobradiça cabeça de bola de ferro 3.5 pol,tipo reforçado</v>
          </cell>
          <cell r="C465" t="str">
            <v>UN</v>
          </cell>
          <cell r="D465">
            <v>5.8829000000000002</v>
          </cell>
        </row>
        <row r="466">
          <cell r="A466" t="str">
            <v>001.09.01960</v>
          </cell>
          <cell r="B466" t="str">
            <v>Conchas p/janelas de correr</v>
          </cell>
          <cell r="C466" t="str">
            <v>UN</v>
          </cell>
          <cell r="D466">
            <v>3.6164999999999998</v>
          </cell>
        </row>
        <row r="467">
          <cell r="A467" t="str">
            <v>001.09.01980</v>
          </cell>
          <cell r="B467" t="str">
            <v>Fixadores p/portas</v>
          </cell>
          <cell r="C467" t="str">
            <v>UN</v>
          </cell>
          <cell r="D467">
            <v>7.6128999999999998</v>
          </cell>
        </row>
        <row r="468">
          <cell r="A468" t="str">
            <v>001.09.02000</v>
          </cell>
          <cell r="B468" t="str">
            <v>Porta de alumínio tipo veneziana de abrir (01 ou 02 folhas)</v>
          </cell>
          <cell r="C468" t="str">
            <v>M2</v>
          </cell>
          <cell r="D468">
            <v>354.12560000000002</v>
          </cell>
        </row>
        <row r="469">
          <cell r="A469" t="str">
            <v>001.09.02020</v>
          </cell>
          <cell r="B469" t="str">
            <v>Porta de alumínio tipo de abrir - para vidro</v>
          </cell>
          <cell r="C469" t="str">
            <v>M2</v>
          </cell>
          <cell r="D469">
            <v>258.90640000000002</v>
          </cell>
        </row>
        <row r="470">
          <cell r="A470" t="str">
            <v>001.09.02040</v>
          </cell>
          <cell r="B470" t="str">
            <v>Porta de alumínio tipo de correr (01 ou 02 folhas) - para vidro</v>
          </cell>
          <cell r="C470" t="str">
            <v>M2</v>
          </cell>
          <cell r="D470">
            <v>278.17559999999997</v>
          </cell>
        </row>
        <row r="471">
          <cell r="A471" t="str">
            <v>001.09.02060</v>
          </cell>
          <cell r="B471" t="str">
            <v>Porta de alumínio tipo de abrir em chapa de alumínio</v>
          </cell>
          <cell r="C471" t="str">
            <v>M2</v>
          </cell>
          <cell r="D471">
            <v>278.17559999999997</v>
          </cell>
        </row>
        <row r="472">
          <cell r="A472" t="str">
            <v>001.09.02080</v>
          </cell>
          <cell r="B472" t="str">
            <v>Grades de proteção - perfil 2x1cm - anodizado na cor natural</v>
          </cell>
          <cell r="C472" t="str">
            <v>M2</v>
          </cell>
          <cell r="D472">
            <v>139.6173</v>
          </cell>
        </row>
        <row r="473">
          <cell r="A473" t="str">
            <v>001.09.02100</v>
          </cell>
          <cell r="B473" t="str">
            <v>Peitoril de alumínio h=1,00m</v>
          </cell>
          <cell r="C473" t="str">
            <v>ML</v>
          </cell>
          <cell r="D473">
            <v>84.278499999999994</v>
          </cell>
        </row>
        <row r="474">
          <cell r="A474" t="str">
            <v>001.09.02120</v>
          </cell>
          <cell r="B474" t="str">
            <v>Corrimão de alumínio h=0,85m</v>
          </cell>
          <cell r="C474" t="str">
            <v>ML</v>
          </cell>
          <cell r="D474">
            <v>54.278500000000001</v>
          </cell>
        </row>
        <row r="475">
          <cell r="A475" t="str">
            <v>001.09.02140</v>
          </cell>
          <cell r="B475" t="str">
            <v>Guarda corpo de alumínio anodizado h=1,00 m</v>
          </cell>
          <cell r="C475" t="str">
            <v>ML</v>
          </cell>
          <cell r="D475">
            <v>84.278499999999994</v>
          </cell>
        </row>
        <row r="476">
          <cell r="A476" t="str">
            <v>001.09.02160</v>
          </cell>
          <cell r="B476" t="str">
            <v>Janela de alumínio tipo basculante</v>
          </cell>
          <cell r="C476" t="str">
            <v>M2</v>
          </cell>
          <cell r="D476">
            <v>308.45949999999999</v>
          </cell>
        </row>
        <row r="477">
          <cell r="A477" t="str">
            <v>001.09.02180</v>
          </cell>
          <cell r="B477" t="str">
            <v>Janela de alumínio tipo de correr - para vidro</v>
          </cell>
          <cell r="C477" t="str">
            <v>M2</v>
          </cell>
          <cell r="D477">
            <v>243.9076</v>
          </cell>
        </row>
        <row r="478">
          <cell r="A478" t="str">
            <v>001.09.02200</v>
          </cell>
          <cell r="B478" t="str">
            <v>Janela de alumínio tipo de abrir - para vidro</v>
          </cell>
          <cell r="C478" t="str">
            <v>M2</v>
          </cell>
          <cell r="D478">
            <v>238.45949999999999</v>
          </cell>
        </row>
        <row r="479">
          <cell r="A479" t="str">
            <v>001.09.02220</v>
          </cell>
          <cell r="B479" t="str">
            <v>Janela de alumínio tipo maxi-air - para vidro</v>
          </cell>
          <cell r="C479" t="str">
            <v>M2</v>
          </cell>
          <cell r="D479">
            <v>252.45949999999999</v>
          </cell>
        </row>
        <row r="480">
          <cell r="A480" t="str">
            <v>001.09.02240</v>
          </cell>
          <cell r="B480" t="str">
            <v>Janela de alumínio tipo veneziana</v>
          </cell>
          <cell r="C480" t="str">
            <v>M2</v>
          </cell>
          <cell r="D480">
            <v>288.45949999999999</v>
          </cell>
        </row>
        <row r="481">
          <cell r="A481" t="str">
            <v>001.09.02260</v>
          </cell>
          <cell r="B481" t="str">
            <v>Janela tipo maximar em madeira p/ vidro, inclusive ferragens e ferro de alavanca</v>
          </cell>
          <cell r="C481" t="str">
            <v>M2</v>
          </cell>
          <cell r="D481">
            <v>119.56699999999999</v>
          </cell>
        </row>
        <row r="482">
          <cell r="A482" t="str">
            <v>001.09.02280</v>
          </cell>
          <cell r="B482" t="str">
            <v>Janela de abrir em madeira c/ veneziana p/ vidro, inclusive ferragens</v>
          </cell>
          <cell r="C482" t="str">
            <v>M2</v>
          </cell>
          <cell r="D482">
            <v>167.88749999999999</v>
          </cell>
        </row>
        <row r="483">
          <cell r="A483" t="str">
            <v>001.09.02300</v>
          </cell>
          <cell r="B483" t="str">
            <v>Tela metálica tipo mosquiteiro fixado em ferro cantoneira de abas iguais de 1/2""""x1/8""""</v>
          </cell>
          <cell r="C483" t="str">
            <v>M2</v>
          </cell>
          <cell r="D483">
            <v>54.989100000000001</v>
          </cell>
        </row>
        <row r="484">
          <cell r="A484" t="str">
            <v>001.09.02320</v>
          </cell>
          <cell r="B484" t="str">
            <v>Tela metálica tipo mosquiteiro fixado em ferro cantoneira de abas iguais de 1""""x3/16""""</v>
          </cell>
          <cell r="C484" t="str">
            <v>M2</v>
          </cell>
          <cell r="D484">
            <v>81.089100000000002</v>
          </cell>
        </row>
        <row r="485">
          <cell r="A485" t="str">
            <v>001.09.02325</v>
          </cell>
          <cell r="B485" t="str">
            <v>Fornecimento e Instalação de Chapa de Ferro Preta Lisa e= 3 mm Conf. Det. 26 A SEJUSP</v>
          </cell>
          <cell r="C485" t="str">
            <v>m2</v>
          </cell>
          <cell r="D485">
            <v>131.60290000000001</v>
          </cell>
        </row>
        <row r="486">
          <cell r="A486" t="str">
            <v>001.09.02327</v>
          </cell>
          <cell r="B486" t="str">
            <v>Fornecimento e Instalação de Chapa de Ferro Preta Lisa e= 8 mm Conf. Det. 26 C SEJUSP</v>
          </cell>
          <cell r="C486" t="str">
            <v>m2</v>
          </cell>
          <cell r="D486">
            <v>359.7022</v>
          </cell>
        </row>
        <row r="487">
          <cell r="A487" t="str">
            <v>001.09.02330</v>
          </cell>
          <cell r="B487" t="str">
            <v>Fornecimento e Instalação de Porta Para Cadeia ou Presídio 0.80 x 2.10 em grade 7/8"" e barra chata 1 1/2"" x 5/16"" Conf. Det. 05 SINFRA</v>
          </cell>
          <cell r="C487" t="str">
            <v>m2</v>
          </cell>
          <cell r="D487">
            <v>248.03020000000001</v>
          </cell>
        </row>
        <row r="488">
          <cell r="A488" t="str">
            <v>001.09.02335</v>
          </cell>
          <cell r="B488" t="str">
            <v>Fornecimento e Instalação de Porta Metálica C/ Passa Prato Conf. Det. 05 SEJUSP</v>
          </cell>
          <cell r="C488" t="str">
            <v>m2</v>
          </cell>
          <cell r="D488">
            <v>398.73779999999999</v>
          </cell>
        </row>
        <row r="489">
          <cell r="A489" t="str">
            <v>001.09.02336</v>
          </cell>
          <cell r="B489" t="str">
            <v>Fornecimento e Instalação de Porta Metálica S/ Passa Prato Conf. Det. 05 A SEJUSP</v>
          </cell>
          <cell r="C489" t="str">
            <v>m2</v>
          </cell>
          <cell r="D489">
            <v>320.18680000000001</v>
          </cell>
        </row>
        <row r="490">
          <cell r="A490" t="str">
            <v>001.09.02337</v>
          </cell>
          <cell r="B490" t="str">
            <v>Fornecimento e Instalação de Porta Metálica C/ Chapa Metálica Sobre Toda a Porta Conf. Det. 05 B  SEJUSP</v>
          </cell>
          <cell r="C490" t="str">
            <v>m2</v>
          </cell>
          <cell r="D490">
            <v>472.03629999999998</v>
          </cell>
        </row>
        <row r="491">
          <cell r="A491" t="str">
            <v>001.09.02338</v>
          </cell>
          <cell r="B491" t="str">
            <v>Fornecimento e Instalação de Conjunto de Grade Conf. Det. 08 SEJUSP</v>
          </cell>
          <cell r="C491" t="str">
            <v>m2</v>
          </cell>
          <cell r="D491">
            <v>135.52539999999999</v>
          </cell>
        </row>
        <row r="492">
          <cell r="A492" t="str">
            <v>001.09.02340</v>
          </cell>
          <cell r="B492" t="str">
            <v>Fornecimento e Instalação de Grade Metálica Conf. Det. 09 A SEJUSP</v>
          </cell>
          <cell r="C492" t="str">
            <v>m2</v>
          </cell>
          <cell r="D492">
            <v>217.46260000000001</v>
          </cell>
        </row>
        <row r="493">
          <cell r="A493" t="str">
            <v>001.09.02345</v>
          </cell>
          <cell r="B493" t="str">
            <v>Fornecimento e Instalação de Porta Metálica C/ Chapa Metálica Sobre Toda a Porta Conf. Det. 23  SEJUSP</v>
          </cell>
          <cell r="C493" t="str">
            <v>m2</v>
          </cell>
          <cell r="D493">
            <v>423.43400000000003</v>
          </cell>
        </row>
        <row r="494">
          <cell r="A494" t="str">
            <v>001.09.02346</v>
          </cell>
          <cell r="B494" t="str">
            <v>Fornecimento e Instalação de Porta Metálica S/ Chapa Metálica Conf. Det. 23 A  SEJUSP</v>
          </cell>
          <cell r="C494" t="str">
            <v>m2</v>
          </cell>
          <cell r="D494">
            <v>334.73</v>
          </cell>
        </row>
        <row r="495">
          <cell r="A495" t="str">
            <v>001.09.02350</v>
          </cell>
          <cell r="B495" t="str">
            <v>Fornecimento e Instalação de Visor Conf. Det. 30 SEJUSP</v>
          </cell>
          <cell r="C495" t="str">
            <v>un</v>
          </cell>
          <cell r="D495">
            <v>217.1936</v>
          </cell>
        </row>
        <row r="496">
          <cell r="A496" t="str">
            <v>001.09.02360</v>
          </cell>
          <cell r="B496" t="str">
            <v>Fornecimento e Instalação de Tranca Tipo Comum Conf. Det. 41 SEJUSP</v>
          </cell>
          <cell r="C496" t="str">
            <v>un</v>
          </cell>
          <cell r="D496">
            <v>127.92059999999999</v>
          </cell>
        </row>
        <row r="497">
          <cell r="A497" t="str">
            <v>001.09.02365</v>
          </cell>
          <cell r="B497" t="str">
            <v>Fornecimento e Instalação de Grade Metálica Conf. Det. 45 B SEJUSP</v>
          </cell>
          <cell r="C497" t="str">
            <v>m2</v>
          </cell>
          <cell r="D497">
            <v>279.6472</v>
          </cell>
        </row>
        <row r="498">
          <cell r="A498" t="str">
            <v>001.09.02370</v>
          </cell>
          <cell r="B498" t="str">
            <v>Batente de madeira 15 x 15 cm para porta e janela</v>
          </cell>
          <cell r="C498" t="str">
            <v>m</v>
          </cell>
          <cell r="D498">
            <v>19.447600000000001</v>
          </cell>
        </row>
        <row r="499">
          <cell r="A499" t="str">
            <v>001.09.02380</v>
          </cell>
          <cell r="B499" t="str">
            <v>Batente de madeira 3,5 x 14,5 cm para portas e janelas</v>
          </cell>
          <cell r="C499" t="str">
            <v>M</v>
          </cell>
          <cell r="D499">
            <v>7.8464</v>
          </cell>
        </row>
        <row r="500">
          <cell r="A500" t="str">
            <v>001.09.02400</v>
          </cell>
          <cell r="B500" t="str">
            <v>Reparo em esquadria - substituição de folhas de porta/janelas de madeira tipo almofadada</v>
          </cell>
          <cell r="C500" t="str">
            <v>M2</v>
          </cell>
          <cell r="D500">
            <v>42.723199999999999</v>
          </cell>
        </row>
        <row r="501">
          <cell r="A501" t="str">
            <v>001.09.02420</v>
          </cell>
          <cell r="B501" t="str">
            <v>Reparo em esquadria - substituição de batente de madeira</v>
          </cell>
          <cell r="C501" t="str">
            <v>M</v>
          </cell>
          <cell r="D501">
            <v>17.8034</v>
          </cell>
        </row>
        <row r="502">
          <cell r="A502" t="str">
            <v>001.09.02440</v>
          </cell>
          <cell r="B502" t="str">
            <v>Reparo em esquadria - substituição de folha de porta de madeira tipo solidor, inclusive dobradiças, -(0,60x1,80)m</v>
          </cell>
          <cell r="C502" t="str">
            <v>UN</v>
          </cell>
          <cell r="D502">
            <v>51.058700000000002</v>
          </cell>
        </row>
        <row r="503">
          <cell r="A503" t="str">
            <v>001.09.02460</v>
          </cell>
          <cell r="B503" t="str">
            <v>Reparo em esquadria - substituição de folha de porta de madeira tipo solidor, inclusive dobradiças, -(0,60x2,10)m</v>
          </cell>
          <cell r="C503" t="str">
            <v>UN</v>
          </cell>
          <cell r="D503">
            <v>54.748699999999999</v>
          </cell>
        </row>
        <row r="504">
          <cell r="A504" t="str">
            <v>001.09.02480</v>
          </cell>
          <cell r="B504" t="str">
            <v>Reparo em esquadria - substituição de folha de porta de madeira tipo solidor, inclusive dobradiças, -(0,70x2,10)m</v>
          </cell>
          <cell r="C504" t="str">
            <v>UN</v>
          </cell>
          <cell r="D504">
            <v>54.748699999999999</v>
          </cell>
        </row>
        <row r="505">
          <cell r="A505" t="str">
            <v>001.09.02500</v>
          </cell>
          <cell r="B505" t="str">
            <v>Reparo em esquadria - substituição de folha de porta de madeira tipo solidor, inclusive dobradiças, -(0,80x2,10)m</v>
          </cell>
          <cell r="C505" t="str">
            <v>UN</v>
          </cell>
          <cell r="D505">
            <v>54.748699999999999</v>
          </cell>
        </row>
        <row r="506">
          <cell r="A506" t="str">
            <v>001.09.02520</v>
          </cell>
          <cell r="B506" t="str">
            <v>Reparo em esquadria - substituição de folha de porta de madeira tipo solidor, inclusive dobradiças, -(0,90x2,10)m</v>
          </cell>
          <cell r="C506" t="str">
            <v>UN</v>
          </cell>
          <cell r="D506">
            <v>92.748699999999999</v>
          </cell>
        </row>
        <row r="507">
          <cell r="A507" t="str">
            <v>001.09.02540</v>
          </cell>
          <cell r="B507" t="str">
            <v>Reparo em esquadria - substituição de folha de madeira almofadada, inclusive dobradiças-(0,60x2,10)m</v>
          </cell>
          <cell r="C507" t="str">
            <v>UN</v>
          </cell>
          <cell r="D507">
            <v>73.748699999999999</v>
          </cell>
        </row>
        <row r="508">
          <cell r="A508" t="str">
            <v>001.09.02560</v>
          </cell>
          <cell r="B508" t="str">
            <v>Reparo em esquadria - substituição de folha de madeira almofadada, inclusive dobradiças-(0,70x2,10)m</v>
          </cell>
          <cell r="C508" t="str">
            <v>UN</v>
          </cell>
          <cell r="D508">
            <v>73.748699999999999</v>
          </cell>
        </row>
        <row r="509">
          <cell r="A509" t="str">
            <v>001.09.02580</v>
          </cell>
          <cell r="B509" t="str">
            <v>Reparo em esquadria - substituição de folha de madeira almofadada, inclusive dobradiças-(0,80x2,10)m</v>
          </cell>
          <cell r="C509" t="str">
            <v>UN</v>
          </cell>
          <cell r="D509">
            <v>73.748699999999999</v>
          </cell>
        </row>
        <row r="510">
          <cell r="A510" t="str">
            <v>001.09.02600</v>
          </cell>
          <cell r="B510" t="str">
            <v>Reparo em esquadria - substituição de folha de madeira almofadada, inclusive dobradiças-(0,90x2,10)m</v>
          </cell>
          <cell r="C510" t="str">
            <v>UN</v>
          </cell>
          <cell r="D510">
            <v>87.748699999999999</v>
          </cell>
        </row>
        <row r="511">
          <cell r="A511" t="str">
            <v>001.09.02620</v>
          </cell>
          <cell r="B511" t="str">
            <v>Reparo em esquadria - substituição de batente de peroba, inclusive guarnições -vão de (0,60x2,10)m</v>
          </cell>
          <cell r="C511" t="str">
            <v>JG</v>
          </cell>
          <cell r="D511">
            <v>97.961699999999993</v>
          </cell>
        </row>
        <row r="512">
          <cell r="A512" t="str">
            <v>001.09.02640</v>
          </cell>
          <cell r="B512" t="str">
            <v>Reparo em esquadria - substituição de batente de peroba, inclusive guarnições -vão de (0,70x2,10)m</v>
          </cell>
          <cell r="C512" t="str">
            <v>JG</v>
          </cell>
          <cell r="D512">
            <v>96.615499999999997</v>
          </cell>
        </row>
        <row r="513">
          <cell r="A513" t="str">
            <v>001.09.02660</v>
          </cell>
          <cell r="B513" t="str">
            <v>Reparo em esquadria - substituição de batente de peroba, inclusive guarnições -vão de (0,80x2,10)m</v>
          </cell>
          <cell r="C513" t="str">
            <v>JG</v>
          </cell>
          <cell r="D513">
            <v>104.94970000000001</v>
          </cell>
        </row>
        <row r="514">
          <cell r="A514" t="str">
            <v>001.09.02800</v>
          </cell>
          <cell r="B514" t="str">
            <v>Reparo em Grades e Portões - substituição de ferro CA 25 1/2""</v>
          </cell>
          <cell r="C514" t="str">
            <v>ml</v>
          </cell>
          <cell r="D514">
            <v>4.2268999999999997</v>
          </cell>
        </row>
        <row r="515">
          <cell r="A515" t="str">
            <v>001.09.02820</v>
          </cell>
          <cell r="B515" t="str">
            <v>Reparo em Grades e Portões - substituição de ferro CA 25 7/8""</v>
          </cell>
          <cell r="C515" t="str">
            <v>ml</v>
          </cell>
          <cell r="D515">
            <v>15.4109</v>
          </cell>
        </row>
        <row r="516">
          <cell r="A516" t="str">
            <v>001.09.02840</v>
          </cell>
          <cell r="B516" t="str">
            <v>Reparo em Alambrados e Portões - substituição de tubo de ferro em chapa preta diam.2"" chapa 13</v>
          </cell>
          <cell r="C516" t="str">
            <v>ml</v>
          </cell>
          <cell r="D516">
            <v>16.568999999999999</v>
          </cell>
        </row>
        <row r="517">
          <cell r="A517" t="str">
            <v>001.09.02860</v>
          </cell>
          <cell r="B517" t="str">
            <v>Reparo em Alambrados e Portões - substituição de tela de alambrado galvanizado malha 2"" fio dw12</v>
          </cell>
          <cell r="C517" t="str">
            <v>m2</v>
          </cell>
          <cell r="D517">
            <v>12.7662</v>
          </cell>
        </row>
        <row r="518">
          <cell r="A518" t="str">
            <v>001.10</v>
          </cell>
          <cell r="B518" t="str">
            <v>REVESTIMENTO</v>
          </cell>
          <cell r="D518">
            <v>338.73790000000002</v>
          </cell>
        </row>
        <row r="519">
          <cell r="A519" t="str">
            <v>001.10.00020</v>
          </cell>
          <cell r="B519" t="str">
            <v>Chapisco de aderência c/argamassa de cimento e areia traço 1:3 e= 5 mm</v>
          </cell>
          <cell r="C519" t="str">
            <v>m2</v>
          </cell>
          <cell r="D519">
            <v>2.0093999999999999</v>
          </cell>
        </row>
        <row r="520">
          <cell r="A520" t="str">
            <v>001.10.00040</v>
          </cell>
          <cell r="B520" t="str">
            <v>Chapisco de acab.c/argam.de cimento e pedrisco traço 1:4  e= 7 mm</v>
          </cell>
          <cell r="C520" t="str">
            <v>m2</v>
          </cell>
          <cell r="D520">
            <v>2.9918999999999998</v>
          </cell>
        </row>
        <row r="521">
          <cell r="A521" t="str">
            <v>001.10.00080</v>
          </cell>
          <cell r="B521" t="str">
            <v>Emboço c/argamassa mista 1:4 c/100 kg de cimento</v>
          </cell>
          <cell r="C521" t="str">
            <v>M2</v>
          </cell>
          <cell r="D521">
            <v>6.4263000000000003</v>
          </cell>
        </row>
        <row r="522">
          <cell r="A522" t="str">
            <v>001.10.00100</v>
          </cell>
          <cell r="B522" t="str">
            <v>Reboco paulista usando argamassa mista de cimento cal e areia no traço 1:2:8 com 20 mm de espessura</v>
          </cell>
          <cell r="C522" t="str">
            <v>m2</v>
          </cell>
          <cell r="D522">
            <v>8.7628000000000004</v>
          </cell>
        </row>
        <row r="523">
          <cell r="A523" t="str">
            <v>001.10.00110</v>
          </cell>
          <cell r="B523" t="str">
            <v>Reboco paulista usando argamassa mista de cimento cal e areia no traço 1:2:9 com 20 mm de espessura</v>
          </cell>
          <cell r="C523" t="str">
            <v>m2</v>
          </cell>
          <cell r="D523">
            <v>8.5763999999999996</v>
          </cell>
        </row>
        <row r="524">
          <cell r="A524" t="str">
            <v>001.10.00120</v>
          </cell>
          <cell r="B524" t="str">
            <v>Reboco c/ argamassa de cal em pasta e areia fina peneirada no traço 1:2 (espessura 0.5 cm)</v>
          </cell>
          <cell r="C524" t="str">
            <v>m2</v>
          </cell>
          <cell r="D524">
            <v>3.6825999999999999</v>
          </cell>
        </row>
        <row r="525">
          <cell r="A525" t="str">
            <v>001.10.00170</v>
          </cell>
          <cell r="B525" t="str">
            <v>Revestimento c/ argamassa de barita e = 1O mm</v>
          </cell>
          <cell r="C525" t="str">
            <v>m2</v>
          </cell>
          <cell r="D525">
            <v>42.437600000000003</v>
          </cell>
        </row>
        <row r="526">
          <cell r="A526" t="str">
            <v>001.10.00180</v>
          </cell>
          <cell r="B526" t="str">
            <v>Reboco barra lisa com argamassa de cimento e areia 1:1.5 com impermeabilizante inclusive emboço de cimento e areia 1:4</v>
          </cell>
          <cell r="C526" t="str">
            <v>M2</v>
          </cell>
          <cell r="D526">
            <v>17.7288</v>
          </cell>
        </row>
        <row r="527">
          <cell r="A527" t="str">
            <v>001.10.00200</v>
          </cell>
          <cell r="B527" t="str">
            <v>Barra lisa c/ acabamento em nata de cimento comum c/ desempenadeira de aço sobre emboço de cimento e areia 1:4</v>
          </cell>
          <cell r="C527" t="str">
            <v>m2</v>
          </cell>
          <cell r="D527">
            <v>12.224500000000001</v>
          </cell>
        </row>
        <row r="528">
          <cell r="A528" t="str">
            <v>001.10.00220</v>
          </cell>
          <cell r="B528" t="str">
            <v>Barra lisa c/ acabamento em nata de cimento comum c/ desempenadeira de aço sobre emboço de cimento e areia 1:4:8</v>
          </cell>
          <cell r="C528" t="str">
            <v>m2</v>
          </cell>
          <cell r="D528">
            <v>11.780900000000001</v>
          </cell>
        </row>
        <row r="529">
          <cell r="A529" t="str">
            <v>001.10.00240</v>
          </cell>
          <cell r="B529" t="str">
            <v>Barra lisa c/ acabamento em nata de cimento branco c/ desempenadeira de aço sobre emboço de cimento e areia 1:4</v>
          </cell>
          <cell r="C529" t="str">
            <v>m2</v>
          </cell>
          <cell r="D529">
            <v>14.252700000000001</v>
          </cell>
        </row>
        <row r="530">
          <cell r="A530" t="str">
            <v>001.10.00260</v>
          </cell>
          <cell r="B530" t="str">
            <v>Barra lisa c/ acabamento em nata de cimento comum c/ desempenadeira de aço sobre emboço de cimento e areia 1:4:8</v>
          </cell>
          <cell r="C530" t="str">
            <v>m2</v>
          </cell>
          <cell r="D530">
            <v>11.780900000000001</v>
          </cell>
        </row>
        <row r="531">
          <cell r="A531" t="str">
            <v>001.10.00280</v>
          </cell>
          <cell r="B531" t="str">
            <v>Revestimento com azulejo branco (dimensão mínima 150x150 mm, espessura mínima 4 mm) empregando argamassa pré fabricada de cimento colante (a prumo ), incl rejuntamento</v>
          </cell>
          <cell r="C531" t="str">
            <v>m2</v>
          </cell>
          <cell r="D531">
            <v>22.8066</v>
          </cell>
        </row>
        <row r="532">
          <cell r="A532" t="str">
            <v>001.10.00300</v>
          </cell>
          <cell r="B532" t="str">
            <v>Revestimento com azulejo decorado (dimensão mínima 150x150 mm, espessura mínima 4 mm) empregando argamassa pré fabricada de cimento colante (a prumo ), incl rejuntamento</v>
          </cell>
          <cell r="C532" t="str">
            <v>m2</v>
          </cell>
          <cell r="D532">
            <v>20.023599999999998</v>
          </cell>
        </row>
        <row r="533">
          <cell r="A533" t="str">
            <v>001.10.00320</v>
          </cell>
          <cell r="B533" t="str">
            <v>Revestimento Com Piso Parede (dimensão mínima 300x300 mm, espessura mínima 6 mm) Empregando Argamassa Pré Fabricada de Cimento Colante, incl Rejuntamento</v>
          </cell>
          <cell r="C533" t="str">
            <v>m2</v>
          </cell>
          <cell r="D533">
            <v>20.021599999999999</v>
          </cell>
        </row>
        <row r="534">
          <cell r="A534" t="str">
            <v>001.10.00330</v>
          </cell>
          <cell r="B534" t="str">
            <v>Fornecimento e Assentamento de Pastilha de Porcelana (dimensão mínima 100x100 mm, espessura mínima 8 mm), Assentada Com Argamassa Pré- Fabricada de Cimento Colante, Incl. Rejuntamento</v>
          </cell>
          <cell r="C534" t="str">
            <v>m2</v>
          </cell>
          <cell r="D534">
            <v>47.212600000000002</v>
          </cell>
        </row>
        <row r="535">
          <cell r="A535" t="str">
            <v>001.10.00560</v>
          </cell>
          <cell r="B535" t="str">
            <v>Revestimento c/ carpete 8 mm sobre parede</v>
          </cell>
          <cell r="C535" t="str">
            <v>M2</v>
          </cell>
          <cell r="D535">
            <v>24.814800000000002</v>
          </cell>
        </row>
        <row r="536">
          <cell r="A536" t="str">
            <v>001.10.00580</v>
          </cell>
          <cell r="B536" t="str">
            <v>Revestimento de paredes com laminado melaminico colado (formiplac texturizado)</v>
          </cell>
          <cell r="C536" t="str">
            <v>m2</v>
          </cell>
          <cell r="D536">
            <v>24.002800000000001</v>
          </cell>
        </row>
        <row r="537">
          <cell r="A537" t="str">
            <v>001.10.00660</v>
          </cell>
          <cell r="B537" t="str">
            <v>Faixas decorativas para portas e janelas, 10 cm de largura, em argamassa mista de cimento cal e areia</v>
          </cell>
          <cell r="C537" t="str">
            <v>M</v>
          </cell>
          <cell r="D537">
            <v>4.1893000000000002</v>
          </cell>
        </row>
        <row r="538">
          <cell r="A538" t="str">
            <v>001.10.00680</v>
          </cell>
          <cell r="B538" t="str">
            <v>Fornecimento e Assentamento de Faixa Cerâmica Decorada Para Cozinha e Banheiro</v>
          </cell>
          <cell r="C538" t="str">
            <v>ml</v>
          </cell>
          <cell r="D538">
            <v>13.7514</v>
          </cell>
        </row>
        <row r="539">
          <cell r="A539" t="str">
            <v>001.10.00740</v>
          </cell>
          <cell r="B539" t="str">
            <v>Correção de trincas em paredes, usando ferro de 1/4"""" e argamassa de cimento e areia 1:3</v>
          </cell>
          <cell r="C539" t="str">
            <v>M</v>
          </cell>
          <cell r="D539">
            <v>19.260400000000001</v>
          </cell>
        </row>
        <row r="540">
          <cell r="A540" t="str">
            <v>001.11</v>
          </cell>
          <cell r="B540" t="str">
            <v>PISOS RODAPÉS SOLEIRAS E PEITORIS</v>
          </cell>
          <cell r="D540">
            <v>1238.8779999999999</v>
          </cell>
        </row>
        <row r="541">
          <cell r="A541" t="str">
            <v>001.11.00010</v>
          </cell>
          <cell r="B541" t="str">
            <v>Preparo e apiloamento do local destinado a receber o piso, incl. carga e transporte manual de material de caixão de empréstimo para complementação do que faltar.</v>
          </cell>
          <cell r="C541" t="str">
            <v>m2</v>
          </cell>
          <cell r="D541">
            <v>5.9371999999999998</v>
          </cell>
        </row>
        <row r="542">
          <cell r="A542" t="str">
            <v>001.11.00040</v>
          </cell>
          <cell r="B542" t="str">
            <v>Regularização de laje ou lastro de concreto com argamassa de cimento e areia no traço 1:3, procedendo-se da seguinte maneira: umidecer abundantemente o contrapiso, aplicar nata de agua e cimento e finalmente a aplicar da argamassa de regularização.</v>
          </cell>
          <cell r="C542" t="str">
            <v>m3</v>
          </cell>
          <cell r="D542">
            <v>293.50940000000003</v>
          </cell>
        </row>
        <row r="543">
          <cell r="A543" t="str">
            <v>001.11.00050</v>
          </cell>
          <cell r="B543" t="str">
            <v>Contrapiso de concreto não estrutural Fck=13,5 Mpa, preparado com régua de alumínio e desempenadeira de madeira, perfeitamente nivelado, pronto para receber o piso, esp.= 6.00 cm</v>
          </cell>
          <cell r="C543" t="str">
            <v>m2</v>
          </cell>
          <cell r="D543">
            <v>17.108699999999999</v>
          </cell>
        </row>
        <row r="544">
          <cell r="A544" t="str">
            <v>001.11.00060</v>
          </cell>
          <cell r="B544" t="str">
            <v>Calçada em concreto Fck=13,5 Mpa no traco 1:3:6 com junta de dilatação de madeira 1.2 cm de espessura formando quadro 2.0 x 2.0 m com 6.0 cm de espessura, preparado com régua de alumínio e desempenadeira de madeira, perfeitamente nivelado.</v>
          </cell>
          <cell r="C544" t="str">
            <v>m2</v>
          </cell>
          <cell r="D544">
            <v>17.342700000000001</v>
          </cell>
        </row>
        <row r="545">
          <cell r="A545" t="str">
            <v>001.11.00080</v>
          </cell>
          <cell r="B545" t="str">
            <v>Calçada em concreto Fck=13,5 Mpa, no traço 1:3:6 com junta de dilatação seca, formando quadro de 2.00x2.00 m, com 6 cm de espessura, preparado com régua de alumínio e desempenadeira de madeira, perfeitamente nivelado.</v>
          </cell>
          <cell r="C545" t="str">
            <v>m2</v>
          </cell>
          <cell r="D545">
            <v>17.342700000000001</v>
          </cell>
        </row>
        <row r="546">
          <cell r="A546" t="str">
            <v>001.11.00100</v>
          </cell>
          <cell r="B546" t="str">
            <v>Calçada em Concreto Usinado 13,50 Mpa, Com Junta de Dilatação de Ripa de Madeira de 1.20 cm de Espessura formando Quadro 1.50 x 1.50 m, sendo a espessura de e= 5.00 cm, preparado com régua de alumínio e desempenadeira de madeira, perfeitamente nivelado.</v>
          </cell>
          <cell r="C546" t="str">
            <v>m2</v>
          </cell>
          <cell r="D546">
            <v>19.596599999999999</v>
          </cell>
        </row>
        <row r="547">
          <cell r="A547" t="str">
            <v>001.11.00180</v>
          </cell>
          <cell r="B547" t="str">
            <v>Cimentado liso queimado c/espessura de 1.5 cm c/argamassa de cimento e areia no traço 1:3, procedendo-se da seguinte maneira: umidecer abundantemente o contrapiso, aplicar nata de agua e cimento e finalmente a aplicar da argamassa de acabamento.</v>
          </cell>
          <cell r="C547" t="str">
            <v>m2</v>
          </cell>
          <cell r="D547">
            <v>7.0351999999999997</v>
          </cell>
        </row>
        <row r="548">
          <cell r="A548" t="str">
            <v>001.11.00200</v>
          </cell>
          <cell r="B548" t="str">
            <v>Cimentado liso queimado c/espessura de 2 cm usando argamassa de cimento e areia 1:3 c/ juntas plásticas de 19 mm formando quadros de 2.00 x 2.00 m,umidecer abundantemente o contrapiso, aplicar nata de agua e cimento e finalmente a aplicar a argamassa.</v>
          </cell>
          <cell r="C548" t="str">
            <v>m2</v>
          </cell>
          <cell r="D548">
            <v>8.8895999999999997</v>
          </cell>
        </row>
        <row r="549">
          <cell r="A549" t="str">
            <v>001.11.00280</v>
          </cell>
          <cell r="B549" t="str">
            <v>Cimentado liso queimado c/ po xadrez e=1.5 cm c/argamassa de cimento e areia no traço 1:3, umidecer abundantemente o contrapiso, aplicar nata de agua e cimento e finalmente a aplicar a argamassa.</v>
          </cell>
          <cell r="C549" t="str">
            <v>m2</v>
          </cell>
          <cell r="D549">
            <v>7.5872000000000002</v>
          </cell>
        </row>
        <row r="550">
          <cell r="A550" t="str">
            <v>001.11.00310</v>
          </cell>
          <cell r="B550" t="str">
            <v>Revestimento com Piso Cerâmico Esmaltado (dimensão mínima 300x300mm, espessura mínima 8 mm), PI 02, Assentado Com Argamassa Colante Uso Interno, incl. rejuntamento.</v>
          </cell>
          <cell r="C550" t="str">
            <v>m2</v>
          </cell>
          <cell r="D550">
            <v>19.539100000000001</v>
          </cell>
        </row>
        <row r="551">
          <cell r="A551" t="str">
            <v>001.11.00311</v>
          </cell>
          <cell r="B551" t="str">
            <v>Revestimento com Piso Cerâmico Esmaltado (dimensão mínima 300x300mm, espessura mínima 8 mm), PI 03, Assentado Com Argamassa Colante Uso Interno, incl. rejuntamento</v>
          </cell>
          <cell r="C551" t="str">
            <v>m2</v>
          </cell>
          <cell r="D551">
            <v>19.539100000000001</v>
          </cell>
        </row>
        <row r="552">
          <cell r="A552" t="str">
            <v>001.11.00312</v>
          </cell>
          <cell r="B552" t="str">
            <v>Revestimento com Piso Cerâmico Esmaltado (dimensão mínima 300x300mm, espessura mínima 8 mm), PI 04, Assentado Com Argamassa Colante Uso Interno, incl. rejuntamento</v>
          </cell>
          <cell r="C552" t="str">
            <v>m2</v>
          </cell>
          <cell r="D552">
            <v>19.539100000000001</v>
          </cell>
        </row>
        <row r="553">
          <cell r="A553" t="str">
            <v>001.11.00313</v>
          </cell>
          <cell r="B553" t="str">
            <v>Revestimento com Piso Cerâmico Esmaltado (dimensão mínima 300x300mm, espessura mínima 8 mm), PI 05, Assentado Com Argamassa Colante Uso Interno, incl. rejuntamento</v>
          </cell>
          <cell r="C553" t="str">
            <v>m2</v>
          </cell>
          <cell r="D553">
            <v>19.539100000000001</v>
          </cell>
        </row>
        <row r="554">
          <cell r="A554" t="str">
            <v>001.11.00321</v>
          </cell>
          <cell r="B554" t="str">
            <v>Revestimento de pisos e lajotas cerâmicas 30x30 cm assente c/argamassa de cimento e areia 1:4</v>
          </cell>
          <cell r="C554" t="str">
            <v>M2</v>
          </cell>
          <cell r="D554">
            <v>22.087399999999999</v>
          </cell>
        </row>
        <row r="555">
          <cell r="A555" t="str">
            <v>001.11.00341</v>
          </cell>
          <cell r="B555" t="str">
            <v>Assentamento de ladrilho hidráulico cor natural do cimento, assente com argamassa mista de cimento, cal e areia traço 1:4 adição 100 kg cimento</v>
          </cell>
          <cell r="C555" t="str">
            <v>m2</v>
          </cell>
          <cell r="D555">
            <v>34.876399999999997</v>
          </cell>
        </row>
        <row r="556">
          <cell r="A556" t="str">
            <v>001.11.00342</v>
          </cell>
          <cell r="B556" t="str">
            <v>Assentamento de ladrilho hidráulico cor única, assente com argamassa mista de cimento, cal e areia traço 1:4 adição 100 kg cimento</v>
          </cell>
          <cell r="C556" t="str">
            <v>m2</v>
          </cell>
          <cell r="D556">
            <v>37.0764</v>
          </cell>
        </row>
        <row r="557">
          <cell r="A557" t="str">
            <v>001.11.00343</v>
          </cell>
          <cell r="B557" t="str">
            <v>Assentamento de ladrilho hidráulico tipo Cuiabá, assente com argamassa mista de cimento, cal e areia traço 1:4 adição 100 kg cimento</v>
          </cell>
          <cell r="C557" t="str">
            <v>m2</v>
          </cell>
          <cell r="D557">
            <v>38.176400000000001</v>
          </cell>
        </row>
        <row r="558">
          <cell r="A558" t="str">
            <v>001.11.00344</v>
          </cell>
          <cell r="B558" t="str">
            <v>Assentamento de ladrilho hidráulico tipo Copacabana, assente com argamassa mista de cimento, cal e areia traço 1:4 adição 100 kg cimento</v>
          </cell>
          <cell r="C558" t="str">
            <v>m2</v>
          </cell>
          <cell r="D558">
            <v>43.676400000000001</v>
          </cell>
        </row>
        <row r="559">
          <cell r="A559" t="str">
            <v>001.11.00461</v>
          </cell>
          <cell r="B559" t="str">
            <v>Revestimento de piso em granilite fundido no local formando quadros de 2.00 m2 de área ( no máximo) com junta plastica colorida e faixa perimétrica de 30 cm na cor preta fazendo meia cana, aplicação de 2 demãos de resina acrilica</v>
          </cell>
          <cell r="C559" t="str">
            <v>m2</v>
          </cell>
          <cell r="D559">
            <v>19.559999999999999</v>
          </cell>
        </row>
        <row r="560">
          <cell r="A560" t="str">
            <v>001.11.00481</v>
          </cell>
          <cell r="B560" t="str">
            <v>Assentamento de junta plástica de dilatacao p/pisos de 19 mm</v>
          </cell>
          <cell r="C560" t="str">
            <v>ML</v>
          </cell>
          <cell r="D560">
            <v>1.6783999999999999</v>
          </cell>
        </row>
        <row r="561">
          <cell r="A561" t="str">
            <v>001.11.00581</v>
          </cell>
          <cell r="B561" t="str">
            <v>Revestimento de piso em ardosia natural 40x40cm cor preta tipo on com resinex</v>
          </cell>
          <cell r="C561" t="str">
            <v>M2</v>
          </cell>
          <cell r="D561">
            <v>26.9421</v>
          </cell>
        </row>
        <row r="562">
          <cell r="A562" t="str">
            <v>001.11.00601</v>
          </cell>
          <cell r="B562" t="str">
            <v>Revestimento de paviflex sobre lastro ou laje regularizada, assentado com cola especial de 2.00 mm de espessura</v>
          </cell>
          <cell r="C562" t="str">
            <v>M2</v>
          </cell>
          <cell r="D562">
            <v>41.598199999999999</v>
          </cell>
        </row>
        <row r="563">
          <cell r="A563" t="str">
            <v>001.11.00621</v>
          </cell>
          <cell r="B563" t="str">
            <v>Revestimento de paviflex sobre lastro ou laje regularizada, assentado com cola especial de 3.20 mm de espessura</v>
          </cell>
          <cell r="C563" t="str">
            <v>M2</v>
          </cell>
          <cell r="D563">
            <v>60.3932</v>
          </cell>
        </row>
        <row r="564">
          <cell r="A564" t="str">
            <v>001.11.00641</v>
          </cell>
          <cell r="B564" t="str">
            <v>Revestimento de paviflex sobre lastro ou laje regularizada, assentado com cola especial de 1.60 mm de espessura</v>
          </cell>
          <cell r="C564" t="str">
            <v>M2</v>
          </cell>
          <cell r="D564">
            <v>35.193199999999997</v>
          </cell>
        </row>
        <row r="565">
          <cell r="A565" t="str">
            <v>001.11.00661</v>
          </cell>
          <cell r="B565" t="str">
            <v>Carpete 8mm na cor verde musgo</v>
          </cell>
          <cell r="C565" t="str">
            <v>M2</v>
          </cell>
          <cell r="D565">
            <v>23</v>
          </cell>
        </row>
        <row r="566">
          <cell r="A566" t="str">
            <v>001.11.00681</v>
          </cell>
          <cell r="B566" t="str">
            <v>Revestimento da escada (degrau e espelho) c/ ardósia preta tipo on c/ resinex</v>
          </cell>
          <cell r="C566" t="str">
            <v>M2</v>
          </cell>
          <cell r="D566">
            <v>31.3004</v>
          </cell>
        </row>
        <row r="567">
          <cell r="A567" t="str">
            <v>001.11.00701</v>
          </cell>
          <cell r="B567" t="str">
            <v>Piso de concreto fck=15,0 mpa, armado com tela de aço ca-60 4.2 com malha 15x15 cm - esp.15 cm</v>
          </cell>
          <cell r="C567" t="str">
            <v>M2</v>
          </cell>
          <cell r="D567">
            <v>41.343299999999999</v>
          </cell>
        </row>
        <row r="568">
          <cell r="A568" t="str">
            <v>001.11.00721</v>
          </cell>
          <cell r="B568" t="str">
            <v>Assentamento de rodapé de cimentado usando argamassa de cimento e areia 1:3 com altura de 10 cm, simples</v>
          </cell>
          <cell r="C568" t="str">
            <v>ML</v>
          </cell>
          <cell r="D568">
            <v>5.5419</v>
          </cell>
        </row>
        <row r="569">
          <cell r="A569" t="str">
            <v>001.11.00741</v>
          </cell>
          <cell r="B569" t="str">
            <v>Assentamento de rodapé de cimentado usando argamassa de cimento e areia 1:3 com altura de 10 cm, de cor</v>
          </cell>
          <cell r="C569" t="str">
            <v>ML</v>
          </cell>
          <cell r="D569">
            <v>6.4703999999999997</v>
          </cell>
        </row>
        <row r="570">
          <cell r="A570" t="str">
            <v>001.11.00761</v>
          </cell>
          <cell r="B570" t="str">
            <v>Assentamento de rodapés para pisos em ceramica 30x30</v>
          </cell>
          <cell r="C570" t="str">
            <v>ML</v>
          </cell>
          <cell r="D570">
            <v>6.8998999999999997</v>
          </cell>
        </row>
        <row r="571">
          <cell r="A571" t="str">
            <v>001.11.00781</v>
          </cell>
          <cell r="B571" t="str">
            <v>Assentamento de rodapés de de madeira de 10 cm de altura</v>
          </cell>
          <cell r="C571" t="str">
            <v>ML</v>
          </cell>
          <cell r="D571">
            <v>6.9236000000000004</v>
          </cell>
        </row>
        <row r="572">
          <cell r="A572" t="str">
            <v>001.11.00821</v>
          </cell>
          <cell r="B572" t="str">
            <v>Assentamento de mármore c/10 cm de altura e 2.00 cm de espessura</v>
          </cell>
          <cell r="C572" t="str">
            <v>ML</v>
          </cell>
          <cell r="D572">
            <v>19.704000000000001</v>
          </cell>
        </row>
        <row r="573">
          <cell r="A573" t="str">
            <v>001.11.00841</v>
          </cell>
          <cell r="B573" t="str">
            <v>Assentamento de rodapé de cerâmica empregando pasta de argamassa de cimento colante</v>
          </cell>
          <cell r="C573" t="str">
            <v>ML</v>
          </cell>
          <cell r="D573">
            <v>2.1623999999999999</v>
          </cell>
        </row>
        <row r="574">
          <cell r="A574" t="str">
            <v>001.11.00861</v>
          </cell>
          <cell r="B574" t="str">
            <v>Assentamento de paviflex c/9 cm de altura assente com cola especial</v>
          </cell>
          <cell r="C574" t="str">
            <v>ML</v>
          </cell>
          <cell r="D574">
            <v>3.31</v>
          </cell>
        </row>
        <row r="575">
          <cell r="A575" t="str">
            <v>001.11.00901</v>
          </cell>
          <cell r="B575" t="str">
            <v>Assentamento de rodapé de madeira de peróba 7x1.5 cm fixados c/tacos de peróba previamente chumbados na alvenaria c/ espaçamento max. de 2.00x2.00 m</v>
          </cell>
          <cell r="C575" t="str">
            <v>ML</v>
          </cell>
          <cell r="D575">
            <v>22.187100000000001</v>
          </cell>
        </row>
        <row r="576">
          <cell r="A576" t="str">
            <v>001.11.00921</v>
          </cell>
          <cell r="B576" t="str">
            <v>Assentamento de rodapé de ardósia natural</v>
          </cell>
          <cell r="C576" t="str">
            <v>ML</v>
          </cell>
          <cell r="D576">
            <v>8.0459999999999994</v>
          </cell>
        </row>
        <row r="577">
          <cell r="A577" t="str">
            <v>001.11.00941</v>
          </cell>
          <cell r="B577" t="str">
            <v>Assentamento de rodapé de granito na cor verde ubatuba com 7 cm de espessura</v>
          </cell>
          <cell r="C577" t="str">
            <v>ML</v>
          </cell>
          <cell r="D577">
            <v>19.391999999999999</v>
          </cell>
        </row>
        <row r="578">
          <cell r="A578" t="str">
            <v>001.11.00961</v>
          </cell>
          <cell r="B578" t="str">
            <v>Assentamento de rodapé de de lajota colonial</v>
          </cell>
          <cell r="C578" t="str">
            <v>ML</v>
          </cell>
          <cell r="D578">
            <v>8.2219999999999995</v>
          </cell>
        </row>
        <row r="579">
          <cell r="A579" t="str">
            <v>001.11.00981</v>
          </cell>
          <cell r="B579" t="str">
            <v>Assentamento de soleiras externas c/ pingadeira ou ressalto penetrando 2.50 cm de c/ lado da alvenaria assentado c/ aragam. de cimento e areia no traço 1:4, de mármore branco marfim 3.00 cm</v>
          </cell>
          <cell r="C579" t="str">
            <v>ML</v>
          </cell>
          <cell r="D579">
            <v>21.239599999999999</v>
          </cell>
        </row>
        <row r="580">
          <cell r="A580" t="str">
            <v>001.11.01001</v>
          </cell>
          <cell r="B580" t="str">
            <v>Assentamento de soleiras externas c/ pingadeira ou ressalto penetrando 2.50 cm de c/ lado da alvenaria assentado c/ aragam. de cimento e areia no traço 1:4, de granilite</v>
          </cell>
          <cell r="C580" t="str">
            <v>ML</v>
          </cell>
          <cell r="D580">
            <v>6.6166</v>
          </cell>
        </row>
        <row r="581">
          <cell r="A581" t="str">
            <v>001.11.01021</v>
          </cell>
          <cell r="B581" t="str">
            <v>Assentamento de soleira interna de 0.15 m de mármore branco marfim 3.00 cmassente c/ argamassa de cimento e areia 1:4 m</v>
          </cell>
          <cell r="C581" t="str">
            <v>ML</v>
          </cell>
          <cell r="D581">
            <v>20.4453</v>
          </cell>
        </row>
        <row r="582">
          <cell r="A582" t="str">
            <v>001.11.01041</v>
          </cell>
          <cell r="B582" t="str">
            <v>Assentamento de soleira interna de 0.15 m de granilite  assente c/ argamassa de cimento e areia 1:4 m</v>
          </cell>
          <cell r="C582" t="str">
            <v>ML</v>
          </cell>
          <cell r="D582">
            <v>7.2213000000000003</v>
          </cell>
        </row>
        <row r="583">
          <cell r="A583" t="str">
            <v>001.11.01061</v>
          </cell>
          <cell r="B583" t="str">
            <v>Assentamento de soleira interna de 0.15 m de ardósia ,assente c/ argamassa de cimento e areia no traço 1:4</v>
          </cell>
          <cell r="C583" t="str">
            <v>ML</v>
          </cell>
          <cell r="D583">
            <v>11.5062</v>
          </cell>
        </row>
        <row r="584">
          <cell r="A584" t="str">
            <v>001.11.01081</v>
          </cell>
          <cell r="B584" t="str">
            <v>Assentamento de soleira de granito l=0,15m e=2cm</v>
          </cell>
          <cell r="C584" t="str">
            <v>UN</v>
          </cell>
          <cell r="D584">
            <v>23.564599999999999</v>
          </cell>
        </row>
        <row r="585">
          <cell r="A585" t="str">
            <v>001.11.01101</v>
          </cell>
          <cell r="B585" t="str">
            <v>Assentamento de soleira de granito na cor verde ubatuba l=15 cm</v>
          </cell>
          <cell r="C585" t="str">
            <v>ML</v>
          </cell>
          <cell r="D585">
            <v>40.6646</v>
          </cell>
        </row>
        <row r="586">
          <cell r="A586" t="str">
            <v>001.11.01121</v>
          </cell>
          <cell r="B586" t="str">
            <v>Assentamento de peitoril de mármore branco espessura 3.00 cm, assente com argamassa de cimento e areia traço 1:4</v>
          </cell>
          <cell r="C586" t="str">
            <v>ML</v>
          </cell>
          <cell r="D586">
            <v>17.951599999999999</v>
          </cell>
        </row>
        <row r="587">
          <cell r="A587" t="str">
            <v>001.11.01141</v>
          </cell>
          <cell r="B587" t="str">
            <v>Assentamento de peitoril de granilite espessura 2.50 cm, assente com argamassa de cimento e areia traço 1:4</v>
          </cell>
          <cell r="C587" t="str">
            <v>ML</v>
          </cell>
          <cell r="D587">
            <v>8.5606000000000009</v>
          </cell>
        </row>
        <row r="588">
          <cell r="A588" t="str">
            <v>001.11.01161</v>
          </cell>
          <cell r="B588" t="str">
            <v>Assentamento de peitoril de ardósia polida  espessura 3.00 cm, assente com argamassa de cimento e areia traço 1:4</v>
          </cell>
          <cell r="C588" t="str">
            <v>ml</v>
          </cell>
          <cell r="D588">
            <v>14.3133</v>
          </cell>
        </row>
        <row r="589">
          <cell r="A589" t="str">
            <v>001.11.01181</v>
          </cell>
          <cell r="B589" t="str">
            <v>Assentamento de peitoril interno de mármore branco espessura 2.00 cm, assentes com argamassa de cimento e areia 1:4</v>
          </cell>
          <cell r="C589" t="str">
            <v>ML</v>
          </cell>
          <cell r="D589">
            <v>18.972300000000001</v>
          </cell>
        </row>
        <row r="590">
          <cell r="A590" t="str">
            <v>001.11.01201</v>
          </cell>
          <cell r="B590" t="str">
            <v>Assentamento de peitoril interno de granilite espessura 2.50 cm, assentes com argamassa de cimento e areia 1:4</v>
          </cell>
          <cell r="C590" t="str">
            <v>ML</v>
          </cell>
          <cell r="D590">
            <v>5.8223000000000003</v>
          </cell>
        </row>
        <row r="591">
          <cell r="A591" t="str">
            <v>001.12</v>
          </cell>
          <cell r="B591" t="str">
            <v>FORROS E DIVISÓRIAS</v>
          </cell>
          <cell r="D591">
            <v>1126.8802000000001</v>
          </cell>
        </row>
        <row r="592">
          <cell r="A592" t="str">
            <v>001.12.00020</v>
          </cell>
          <cell r="B592" t="str">
            <v>Forro de tábuas de cedrinho 10.00x1.00 cm aplicados em sarrafos 10x2.5 cm espacados de 50x50 cm</v>
          </cell>
          <cell r="C592" t="str">
            <v>M2</v>
          </cell>
          <cell r="D592">
            <v>28.236599999999999</v>
          </cell>
        </row>
        <row r="593">
          <cell r="A593" t="str">
            <v>001.12.00040</v>
          </cell>
          <cell r="B593" t="str">
            <v>Forro de tábuas de cedrinho 10.00x1.00 cm aplicados em caibros de 5x6 cm espaçados de 50x50 cm</v>
          </cell>
          <cell r="C593" t="str">
            <v>M2</v>
          </cell>
          <cell r="D593">
            <v>28.808599999999998</v>
          </cell>
        </row>
        <row r="594">
          <cell r="A594" t="str">
            <v>001.12.00100</v>
          </cell>
          <cell r="B594" t="str">
            <v>Cimalha de cedrinho</v>
          </cell>
          <cell r="C594" t="str">
            <v>ML</v>
          </cell>
          <cell r="D594">
            <v>2.218</v>
          </cell>
        </row>
        <row r="595">
          <cell r="A595" t="str">
            <v>001.12.00140</v>
          </cell>
          <cell r="B595" t="str">
            <v>Forro de gesso 60x60 cm liso fixado diretamente na estrutura por meio de arame galvanizado</v>
          </cell>
          <cell r="C595" t="str">
            <v>m2</v>
          </cell>
          <cell r="D595">
            <v>17.4818</v>
          </cell>
        </row>
        <row r="596">
          <cell r="A596" t="str">
            <v>001.12.00150</v>
          </cell>
          <cell r="B596" t="str">
            <v>Forro Em Gesso Acartonado com Painel FGA  incl. assessórios</v>
          </cell>
          <cell r="C596" t="str">
            <v>m2</v>
          </cell>
          <cell r="D596">
            <v>31.422999999999998</v>
          </cell>
        </row>
        <row r="597">
          <cell r="A597" t="str">
            <v>001.12.00155</v>
          </cell>
          <cell r="B597" t="str">
            <v>Forro Em Gesso Acartonado com Painel FGE  incl. assessórios</v>
          </cell>
          <cell r="C597" t="str">
            <v>m2</v>
          </cell>
          <cell r="D597">
            <v>35.269799999999996</v>
          </cell>
        </row>
        <row r="598">
          <cell r="A598" t="str">
            <v>001.12.00160</v>
          </cell>
          <cell r="B598" t="str">
            <v>Fornecimento e Instalação de Moldura em Gesso h=7 cm</v>
          </cell>
          <cell r="C598" t="str">
            <v>m</v>
          </cell>
          <cell r="D598">
            <v>7</v>
          </cell>
        </row>
        <row r="599">
          <cell r="A599" t="str">
            <v>001.12.00180</v>
          </cell>
          <cell r="B599" t="str">
            <v>Sanca de gesso l=1,20 m</v>
          </cell>
          <cell r="C599" t="str">
            <v>ML</v>
          </cell>
          <cell r="D599">
            <v>25</v>
          </cell>
        </row>
        <row r="600">
          <cell r="A600" t="str">
            <v>001.12.00200</v>
          </cell>
          <cell r="B600" t="str">
            <v>Sanca de gesso l=0,30m</v>
          </cell>
          <cell r="C600" t="str">
            <v>ML</v>
          </cell>
          <cell r="D600">
            <v>9</v>
          </cell>
        </row>
        <row r="601">
          <cell r="A601" t="str">
            <v>001.12.00320</v>
          </cell>
          <cell r="B601" t="str">
            <v>Fornecimento e Instalação de Forro de pvc branco 200 mm, incl. estrutura para fixação em metalon galvanizado e rodaforro</v>
          </cell>
          <cell r="C601" t="str">
            <v>m2</v>
          </cell>
          <cell r="D601">
            <v>29</v>
          </cell>
        </row>
        <row r="602">
          <cell r="A602" t="str">
            <v>001.12.00360</v>
          </cell>
          <cell r="B602" t="str">
            <v>Substituição de tábuas p/forro de cedrinho</v>
          </cell>
          <cell r="C602" t="str">
            <v>M2</v>
          </cell>
          <cell r="D602">
            <v>18.1892</v>
          </cell>
        </row>
        <row r="603">
          <cell r="A603" t="str">
            <v>001.12.00380</v>
          </cell>
          <cell r="B603" t="str">
            <v>Repregamento de forro de madeira</v>
          </cell>
          <cell r="C603" t="str">
            <v>M2</v>
          </cell>
          <cell r="D603">
            <v>1.2197</v>
          </cell>
        </row>
        <row r="604">
          <cell r="A604" t="str">
            <v>001.12.00600</v>
          </cell>
          <cell r="B604" t="str">
            <v>Fornecimento e instalação de divisória de granilite para sanitários assentada com argamassa de cimento e areia 1:3</v>
          </cell>
          <cell r="C604" t="str">
            <v>m2</v>
          </cell>
          <cell r="D604">
            <v>118.503</v>
          </cell>
        </row>
        <row r="605">
          <cell r="A605" t="str">
            <v>001.12.00700</v>
          </cell>
          <cell r="B605" t="str">
            <v>Fornecimento e instalação de divisória p/ banheiro em ardosia polida natural c/ resinex</v>
          </cell>
          <cell r="C605" t="str">
            <v>m2</v>
          </cell>
          <cell r="D605">
            <v>135.2217</v>
          </cell>
        </row>
        <row r="606">
          <cell r="A606" t="str">
            <v>001.12.00800</v>
          </cell>
          <cell r="B606" t="str">
            <v>Fornecimento e instalação de divisória p/ banheiro em granito polido, assente com argamassa,  na cor cinza.</v>
          </cell>
          <cell r="C606" t="str">
            <v>m2</v>
          </cell>
          <cell r="D606">
            <v>156.3201</v>
          </cell>
        </row>
        <row r="607">
          <cell r="A607" t="str">
            <v>001.12.00900</v>
          </cell>
          <cell r="B607" t="str">
            <v>Fornecimento e instalação de divisória naval stander padrão bege com perfis de aço na cor preto , cinza ou branco</v>
          </cell>
          <cell r="C607" t="str">
            <v>m2</v>
          </cell>
          <cell r="D607">
            <v>42.414400000000001</v>
          </cell>
        </row>
        <row r="608">
          <cell r="A608" t="str">
            <v>001.12.00920</v>
          </cell>
          <cell r="B608" t="str">
            <v>Fornecimento e instalação de porta de divisória  incl.montante , fechadura e dobradiças, divisória naval stander branco, cinza ou areia jundiai  com perfis de aço na cor preto, branco e cinza</v>
          </cell>
          <cell r="C608" t="str">
            <v>cj</v>
          </cell>
          <cell r="D608">
            <v>126.08199999999999</v>
          </cell>
        </row>
        <row r="609">
          <cell r="A609" t="str">
            <v>001.12.00940</v>
          </cell>
          <cell r="B609" t="str">
            <v>Fornecimento e instalação de divisória naval stander padrão branco, cinza ou areia jundiai, perfis de aço na cor preta e bandeira em vidro</v>
          </cell>
          <cell r="C609" t="str">
            <v>m2</v>
          </cell>
          <cell r="D609">
            <v>57.104199999999999</v>
          </cell>
        </row>
        <row r="610">
          <cell r="A610" t="str">
            <v>001.12.00960</v>
          </cell>
          <cell r="B610" t="str">
            <v>Fornecimento e instalação de porta de divisória  incl.montante , fechadura e dobradiças, divisória naval stander branco, cinza ou areia jundiai  com perfis de aço na cor preto, branco e cinza</v>
          </cell>
          <cell r="C610" t="str">
            <v>cj</v>
          </cell>
          <cell r="D610">
            <v>126.08199999999999</v>
          </cell>
        </row>
        <row r="611">
          <cell r="A611" t="str">
            <v>001.12.00980</v>
          </cell>
          <cell r="B611" t="str">
            <v>Fornecimento e instalação de ferragens para porta de divisória</v>
          </cell>
          <cell r="C611" t="str">
            <v>un</v>
          </cell>
          <cell r="D611">
            <v>71.0411</v>
          </cell>
        </row>
        <row r="612">
          <cell r="A612" t="str">
            <v>001.12.01000</v>
          </cell>
          <cell r="B612" t="str">
            <v>Parede Em Gesso Acartonado Revestida nas Duas Faces com Painel FGE sendo Montante e Guia 75, incl. parafuso GN 25, Massa e Fita .</v>
          </cell>
          <cell r="C612" t="str">
            <v>m2</v>
          </cell>
          <cell r="D612">
            <v>61.265000000000001</v>
          </cell>
        </row>
        <row r="613">
          <cell r="A613" t="str">
            <v>001.13</v>
          </cell>
          <cell r="B613" t="str">
            <v>VIDROS</v>
          </cell>
          <cell r="D613">
            <v>3058.3375000000001</v>
          </cell>
        </row>
        <row r="614">
          <cell r="A614" t="str">
            <v>001.13.00020</v>
          </cell>
          <cell r="B614" t="str">
            <v>Fornecimento e Instalação de Vidro liso incolor espessura 3.00 mm</v>
          </cell>
          <cell r="C614" t="str">
            <v>m2</v>
          </cell>
          <cell r="D614">
            <v>45</v>
          </cell>
        </row>
        <row r="615">
          <cell r="A615" t="str">
            <v>001.13.00040</v>
          </cell>
          <cell r="B615" t="str">
            <v>Fornecimento e Instalação de Vidro liso incolor espessura 4.00 mm</v>
          </cell>
          <cell r="C615" t="str">
            <v>m2</v>
          </cell>
          <cell r="D615">
            <v>61</v>
          </cell>
        </row>
        <row r="616">
          <cell r="A616" t="str">
            <v>001.13.00060</v>
          </cell>
          <cell r="B616" t="str">
            <v>Fornecimento e Instalação de Vidro liso incolor espessura 5.00 mm</v>
          </cell>
          <cell r="C616" t="str">
            <v>m2</v>
          </cell>
          <cell r="D616">
            <v>76.7</v>
          </cell>
        </row>
        <row r="617">
          <cell r="A617" t="str">
            <v>001.13.00080</v>
          </cell>
          <cell r="B617" t="str">
            <v>Fornecimento e Instalação de Vidro liso incolor espessura 6.00 mm</v>
          </cell>
          <cell r="C617" t="str">
            <v>m2</v>
          </cell>
          <cell r="D617">
            <v>92.6</v>
          </cell>
        </row>
        <row r="618">
          <cell r="A618" t="str">
            <v>001.13.00081</v>
          </cell>
          <cell r="B618" t="str">
            <v>Fornecimento e Instalação de Vidro liso incolor espessura 8.00 mm</v>
          </cell>
          <cell r="C618" t="str">
            <v>m2</v>
          </cell>
          <cell r="D618">
            <v>122.8</v>
          </cell>
        </row>
        <row r="619">
          <cell r="A619" t="str">
            <v>001.13.00082</v>
          </cell>
          <cell r="B619" t="str">
            <v>Fornecimento e Instalação de Vidro liso incolor espessura 10.00 mm</v>
          </cell>
          <cell r="C619" t="str">
            <v>m2</v>
          </cell>
          <cell r="D619">
            <v>160</v>
          </cell>
        </row>
        <row r="620">
          <cell r="A620" t="str">
            <v>001.13.00100</v>
          </cell>
          <cell r="B620" t="str">
            <v>Fornecimento e Instalação de Vidro martelado espessura 3.00 mm</v>
          </cell>
          <cell r="C620" t="str">
            <v>m2</v>
          </cell>
          <cell r="D620">
            <v>45.36</v>
          </cell>
        </row>
        <row r="621">
          <cell r="A621" t="str">
            <v>001.13.00120</v>
          </cell>
          <cell r="B621" t="str">
            <v>Fornecimento e Instalação de Vidro canelado comum espessura 4.00 mm</v>
          </cell>
          <cell r="C621" t="str">
            <v>m2</v>
          </cell>
          <cell r="D621">
            <v>45.36</v>
          </cell>
        </row>
        <row r="622">
          <cell r="A622" t="str">
            <v>001.13.00140</v>
          </cell>
          <cell r="B622" t="str">
            <v>Fornecimento e Instalação de Vidro liso fumê cinza espessura 4.00 mm</v>
          </cell>
          <cell r="C622" t="str">
            <v>m2</v>
          </cell>
          <cell r="D622">
            <v>89</v>
          </cell>
        </row>
        <row r="623">
          <cell r="A623" t="str">
            <v>001.13.00160</v>
          </cell>
          <cell r="B623" t="str">
            <v>Fornecimento e Instalação de Vidro liso fumê cinza espessura 5.00 mm</v>
          </cell>
          <cell r="C623" t="str">
            <v>m2</v>
          </cell>
          <cell r="D623">
            <v>108</v>
          </cell>
        </row>
        <row r="624">
          <cell r="A624" t="str">
            <v>001.13.00170</v>
          </cell>
          <cell r="B624" t="str">
            <v>Fornecimento e Instalação de Vidro liso cinza fumê espessura 6.00 mm</v>
          </cell>
          <cell r="C624" t="str">
            <v>m2</v>
          </cell>
          <cell r="D624">
            <v>133</v>
          </cell>
        </row>
        <row r="625">
          <cell r="A625" t="str">
            <v>001.13.00175</v>
          </cell>
          <cell r="B625" t="str">
            <v>Fornecimento e Instalação de Vidro liso cinza fumê espessura 8.00 mm</v>
          </cell>
          <cell r="C625" t="str">
            <v>m2</v>
          </cell>
          <cell r="D625">
            <v>181</v>
          </cell>
        </row>
        <row r="626">
          <cell r="A626" t="str">
            <v>001.13.00180</v>
          </cell>
          <cell r="B626" t="str">
            <v>Fornecimento e Instalação de Vidro liso fumê cinza espessura 10.00 mm</v>
          </cell>
          <cell r="C626" t="str">
            <v>m2</v>
          </cell>
          <cell r="D626">
            <v>235</v>
          </cell>
        </row>
        <row r="627">
          <cell r="A627" t="str">
            <v>001.13.00300</v>
          </cell>
          <cell r="B627" t="str">
            <v>Fornecimento e Instalação de Vidro liso incolor termperado espessura 6.00 mm</v>
          </cell>
          <cell r="C627" t="str">
            <v>m2</v>
          </cell>
          <cell r="D627">
            <v>126</v>
          </cell>
        </row>
        <row r="628">
          <cell r="A628" t="str">
            <v>001.13.00320</v>
          </cell>
          <cell r="B628" t="str">
            <v>Fornecimento e Instalação de Vidro liso incolor termperado espessura 8.00 mm</v>
          </cell>
          <cell r="C628" t="str">
            <v>m2</v>
          </cell>
          <cell r="D628">
            <v>156</v>
          </cell>
        </row>
        <row r="629">
          <cell r="A629" t="str">
            <v>001.13.00340</v>
          </cell>
          <cell r="B629" t="str">
            <v>Fornecimento e Instalação de Vidro liso incolor termperado espessura 10.00 mm</v>
          </cell>
          <cell r="C629" t="str">
            <v>m2</v>
          </cell>
          <cell r="D629">
            <v>196.8</v>
          </cell>
        </row>
        <row r="630">
          <cell r="A630" t="str">
            <v>001.13.00400</v>
          </cell>
          <cell r="B630" t="str">
            <v>Fornecimento e Instalação de Vidro liso cinza fumê temperado espessura 6 mm</v>
          </cell>
          <cell r="C630" t="str">
            <v>m2</v>
          </cell>
          <cell r="D630">
            <v>166</v>
          </cell>
        </row>
        <row r="631">
          <cell r="A631" t="str">
            <v>001.13.00420</v>
          </cell>
          <cell r="B631" t="str">
            <v>Fornecimento e Instalação de Vidro liso cinza fumê temperado espessura 8 mm</v>
          </cell>
          <cell r="C631" t="str">
            <v>m2</v>
          </cell>
          <cell r="D631">
            <v>213</v>
          </cell>
        </row>
        <row r="632">
          <cell r="A632" t="str">
            <v>001.13.00440</v>
          </cell>
          <cell r="B632" t="str">
            <v>Fornecimento e Instalação de Vidro liso cinza fumê temperado espessura 10 mm</v>
          </cell>
          <cell r="C632" t="str">
            <v>m2</v>
          </cell>
          <cell r="D632">
            <v>273</v>
          </cell>
        </row>
        <row r="633">
          <cell r="A633" t="str">
            <v>001.13.00500</v>
          </cell>
          <cell r="B633" t="str">
            <v>Fornecimento e Instalação de Perfil ""U"" Cavalão</v>
          </cell>
          <cell r="C633" t="str">
            <v>ml</v>
          </cell>
          <cell r="D633">
            <v>8.6966000000000001</v>
          </cell>
        </row>
        <row r="634">
          <cell r="A634" t="str">
            <v>001.13.00520</v>
          </cell>
          <cell r="B634" t="str">
            <v>Fornecimento e Instalação de Dobradiça Inferior Para Porta de Vidro</v>
          </cell>
          <cell r="C634" t="str">
            <v>un</v>
          </cell>
          <cell r="D634">
            <v>64.464500000000001</v>
          </cell>
        </row>
        <row r="635">
          <cell r="A635" t="str">
            <v>001.13.00540</v>
          </cell>
          <cell r="B635" t="str">
            <v>Fornecimento e Instalação de Dobradiça Superior Para Porta de Vidro</v>
          </cell>
          <cell r="C635" t="str">
            <v>un</v>
          </cell>
          <cell r="D635">
            <v>64.464500000000001</v>
          </cell>
        </row>
        <row r="636">
          <cell r="A636" t="str">
            <v>001.13.00560</v>
          </cell>
          <cell r="B636" t="str">
            <v>Fornecimento e Instalação de Trinco Para Piso em Porta de Vidro</v>
          </cell>
          <cell r="C636" t="str">
            <v>un</v>
          </cell>
          <cell r="D636">
            <v>97.742900000000006</v>
          </cell>
        </row>
        <row r="637">
          <cell r="A637" t="str">
            <v>001.13.00580</v>
          </cell>
          <cell r="B637" t="str">
            <v>Fornecimento e Instalação de Fechadura e  Contra Fechadura Para Porta de Vidro</v>
          </cell>
          <cell r="C637" t="str">
            <v>cj</v>
          </cell>
          <cell r="D637">
            <v>93.464500000000001</v>
          </cell>
        </row>
        <row r="638">
          <cell r="A638" t="str">
            <v>001.13.00600</v>
          </cell>
          <cell r="B638" t="str">
            <v>Fornecimento e Instalação de Puxador de Madeira Para Porta de Vidro</v>
          </cell>
          <cell r="C638" t="str">
            <v>cj</v>
          </cell>
          <cell r="D638">
            <v>28.464500000000001</v>
          </cell>
        </row>
        <row r="639">
          <cell r="A639" t="str">
            <v>001.13.00800</v>
          </cell>
          <cell r="B639" t="str">
            <v>Fornecimento e instalação de box para banheiro em perfil de alumínio e acrílico cinza, incl.toalheiro</v>
          </cell>
          <cell r="C639" t="str">
            <v>m2</v>
          </cell>
          <cell r="D639">
            <v>87.71</v>
          </cell>
        </row>
        <row r="640">
          <cell r="A640" t="str">
            <v>001.13.00820</v>
          </cell>
          <cell r="B640" t="str">
            <v>Fornecimento e instalação de box para banheiro em perfil de alumínio com acrílico fumê,cristal ou ouro velho, incl. toalheiro</v>
          </cell>
          <cell r="C640" t="str">
            <v>m2</v>
          </cell>
          <cell r="D640">
            <v>87.71</v>
          </cell>
        </row>
        <row r="641">
          <cell r="A641" t="str">
            <v>001.14</v>
          </cell>
          <cell r="B641" t="str">
            <v>PINTURA</v>
          </cell>
          <cell r="D641">
            <v>567.70870000000002</v>
          </cell>
        </row>
        <row r="642">
          <cell r="A642" t="str">
            <v>001.14.00020</v>
          </cell>
          <cell r="B642" t="str">
            <v>Caiação em paredes e tetos à 03 demãos</v>
          </cell>
          <cell r="C642" t="str">
            <v>m2</v>
          </cell>
          <cell r="D642">
            <v>0.82950000000000002</v>
          </cell>
        </row>
        <row r="643">
          <cell r="A643" t="str">
            <v>001.14.00045</v>
          </cell>
          <cell r="B643" t="str">
            <v>Emassamento de Parede Interna ou Forro Com Massa Corrida à Base de PVA  1ª Linha com Duas Demãos</v>
          </cell>
          <cell r="C643" t="str">
            <v>m2</v>
          </cell>
          <cell r="D643">
            <v>3.2168000000000001</v>
          </cell>
        </row>
        <row r="644">
          <cell r="A644" t="str">
            <v>001.14.00047</v>
          </cell>
          <cell r="B644" t="str">
            <v>Emassamento de Parede Interna, Externa ou Forro Com Massa Corrida  Acrílica  1ª Linha com Duas Demãos</v>
          </cell>
          <cell r="C644" t="str">
            <v>m2</v>
          </cell>
          <cell r="D644">
            <v>5.8658000000000001</v>
          </cell>
        </row>
        <row r="645">
          <cell r="A645" t="str">
            <v>001.14.00050</v>
          </cell>
          <cell r="B645" t="str">
            <v>Pintura Em Látex PVA (1ª Linha Renner ou Coral) Sobre Superfície Perfeitamente Emassada, duas demãos</v>
          </cell>
          <cell r="C645" t="str">
            <v>m2</v>
          </cell>
          <cell r="D645">
            <v>3.3008000000000002</v>
          </cell>
        </row>
        <row r="646">
          <cell r="A646" t="str">
            <v>001.14.00080</v>
          </cell>
          <cell r="B646" t="str">
            <v>Pintura Em Látex PVA (1ª Linha Renner ou Coral) em superfície rebocada executada como segue: limpeza e lixamento preliminar , uma demão de selador(, duas demãos de tinta de acabamento</v>
          </cell>
          <cell r="C646" t="str">
            <v>m2</v>
          </cell>
          <cell r="D646">
            <v>5.6215000000000002</v>
          </cell>
        </row>
        <row r="647">
          <cell r="A647" t="str">
            <v>001.14.00100</v>
          </cell>
          <cell r="B647" t="str">
            <v>Pintura Látex Acrílica (1ª Linha Renner ou Coral) Sobre Superfície Perfeitamente Emassada, duas demãos</v>
          </cell>
          <cell r="C647" t="str">
            <v>m2</v>
          </cell>
          <cell r="D647">
            <v>3.4565999999999999</v>
          </cell>
        </row>
        <row r="648">
          <cell r="A648" t="str">
            <v>001.14.00120</v>
          </cell>
          <cell r="B648" t="str">
            <v>Pintura Látex Acrílico(1ª Linha Renner ou Coral) em superfície rebocada executada como segue: limpeza e lixamento preliminar, uma demão de selador acrílico e duas demãos de tinta de acabamento</v>
          </cell>
          <cell r="C648" t="str">
            <v>m2</v>
          </cell>
          <cell r="D648">
            <v>5.7773000000000003</v>
          </cell>
        </row>
        <row r="649">
          <cell r="A649" t="str">
            <v>001.14.00140</v>
          </cell>
          <cell r="B649" t="str">
            <v>Textura Acrílica (1ªLinha) em Parede Externa ou Interna, incl. Selador Acrílico</v>
          </cell>
          <cell r="C649" t="str">
            <v>m2</v>
          </cell>
          <cell r="D649">
            <v>6.7023999999999999</v>
          </cell>
        </row>
        <row r="650">
          <cell r="A650" t="str">
            <v>001.14.00180</v>
          </cell>
          <cell r="B650" t="str">
            <v>Pintura em esquadria de ferro inclusive lixamento uma demão de zarcão, correções de imperfeições e 02 demãos de tinta base de grafite</v>
          </cell>
          <cell r="C650" t="str">
            <v>M2</v>
          </cell>
          <cell r="D650">
            <v>11.231999999999999</v>
          </cell>
        </row>
        <row r="651">
          <cell r="A651" t="str">
            <v>001.14.00200</v>
          </cell>
          <cell r="B651" t="str">
            <v>Pintura em esquadria de ferro inclusive lixamento uma demão de zarcão, correções de imperfeições e 02 demãos de tinta base de esmalte</v>
          </cell>
          <cell r="C651" t="str">
            <v>M2</v>
          </cell>
          <cell r="D651">
            <v>10.92</v>
          </cell>
        </row>
        <row r="652">
          <cell r="A652" t="str">
            <v>001.14.00220</v>
          </cell>
          <cell r="B652" t="str">
            <v>Pintura em esquadria de ferro inclusive lixamento uma demão de zarcão, correções de imperfeições e 02 demãos de tinta base de alimínio</v>
          </cell>
          <cell r="C652" t="str">
            <v>M2</v>
          </cell>
          <cell r="D652">
            <v>10.92</v>
          </cell>
        </row>
        <row r="653">
          <cell r="A653" t="str">
            <v>001.14.00240</v>
          </cell>
          <cell r="B653" t="str">
            <v>Pintura em esquadria de ferro inclusive lixamento uma demão de zarcão, correções de imperfeições e 02 demãos de tinta base de óleo</v>
          </cell>
          <cell r="C653" t="str">
            <v>M2</v>
          </cell>
          <cell r="D653">
            <v>10.92</v>
          </cell>
        </row>
        <row r="654">
          <cell r="A654" t="str">
            <v>001.14.00260</v>
          </cell>
          <cell r="B654" t="str">
            <v>Pintura a esmalte em esquadrias de madeira com massa corrida</v>
          </cell>
          <cell r="C654" t="str">
            <v>M2</v>
          </cell>
          <cell r="D654">
            <v>12.138299999999999</v>
          </cell>
        </row>
        <row r="655">
          <cell r="A655" t="str">
            <v>001.14.00280</v>
          </cell>
          <cell r="B655" t="str">
            <v>Pintura a esmalte em esquadria de madeira sem massa corrida aplicada a 2 ou 3 demãos após os lixamentos preliminares</v>
          </cell>
          <cell r="C655" t="str">
            <v>M2</v>
          </cell>
          <cell r="D655">
            <v>8.1234000000000002</v>
          </cell>
        </row>
        <row r="656">
          <cell r="A656" t="str">
            <v>001.14.00300</v>
          </cell>
          <cell r="B656" t="str">
            <v>Pintura a esmalte com massa corrida em rodpés de madeira à 3 demãos aos após lixamento preliminar</v>
          </cell>
          <cell r="C656" t="str">
            <v>ML</v>
          </cell>
          <cell r="D656">
            <v>2.4647999999999999</v>
          </cell>
        </row>
        <row r="657">
          <cell r="A657" t="str">
            <v>001.14.00320</v>
          </cell>
          <cell r="B657" t="str">
            <v>Pintura à esmalte em forro de madeira à duas demãos em superfície lixada aparelhada e amassada</v>
          </cell>
          <cell r="C657" t="str">
            <v>M2</v>
          </cell>
          <cell r="D657">
            <v>11.679399999999999</v>
          </cell>
        </row>
        <row r="658">
          <cell r="A658" t="str">
            <v>001.14.00340</v>
          </cell>
          <cell r="B658" t="str">
            <v>Pintura em estrutura metálica com grafite incl. limpeza com escova de aço e duas demãos de zarcão</v>
          </cell>
          <cell r="C658" t="str">
            <v>M2</v>
          </cell>
          <cell r="D658">
            <v>5.1622000000000003</v>
          </cell>
        </row>
        <row r="659">
          <cell r="A659" t="str">
            <v>001.14.00360</v>
          </cell>
          <cell r="B659" t="str">
            <v>Pintura em estrutura metálica com alumínio incl. limpeza com escova de aço e duas demãos de zarcão</v>
          </cell>
          <cell r="C659" t="str">
            <v>M2</v>
          </cell>
          <cell r="D659">
            <v>5.1622000000000003</v>
          </cell>
        </row>
        <row r="660">
          <cell r="A660" t="str">
            <v>001.14.00380</v>
          </cell>
          <cell r="B660" t="str">
            <v>Pintura em estrutura metálica com esmalte incl. limpeza com escova de aço e duas demãos de zarcão</v>
          </cell>
          <cell r="C660" t="str">
            <v>M2</v>
          </cell>
          <cell r="D660">
            <v>5.1622000000000003</v>
          </cell>
        </row>
        <row r="661">
          <cell r="A661" t="str">
            <v>001.14.00400</v>
          </cell>
          <cell r="B661" t="str">
            <v>Pintura em cobertura metálica zincada inclusive limpeza das superfícies (interna e externa) na face interna.uma demão de tinta base (cromato de zinco) e duas demãos de tinta de acabamento de base sintética,</v>
          </cell>
          <cell r="C661" t="str">
            <v>M2</v>
          </cell>
          <cell r="D661">
            <v>6.2954999999999997</v>
          </cell>
        </row>
        <row r="662">
          <cell r="A662" t="str">
            <v>001.14.00420</v>
          </cell>
          <cell r="B662" t="str">
            <v>Pintura em cobertura metálica zincada inclusive limpeza das superfícies (interna e externa) na face externa aplicação de emulsão asfáltica a frio na espessura aproximadamente de 1.00 mm, uma demão de acabamento com tinta base de asfalto</v>
          </cell>
          <cell r="C662" t="str">
            <v>M2</v>
          </cell>
          <cell r="D662">
            <v>13.938700000000001</v>
          </cell>
        </row>
        <row r="663">
          <cell r="A663" t="str">
            <v>001.14.00500</v>
          </cell>
          <cell r="B663" t="str">
            <v>Pintura em paredes internas com esmalte incl 02 demaos de massa corrida pva</v>
          </cell>
          <cell r="C663" t="str">
            <v>m2</v>
          </cell>
          <cell r="D663">
            <v>9.0358999999999998</v>
          </cell>
        </row>
        <row r="664">
          <cell r="A664" t="str">
            <v>001.14.00520</v>
          </cell>
          <cell r="B664" t="str">
            <v>Pintura em paredes internas com esmalte e com retoque de  massa corrida</v>
          </cell>
          <cell r="C664" t="str">
            <v>m2</v>
          </cell>
          <cell r="D664">
            <v>6.5467000000000004</v>
          </cell>
        </row>
        <row r="665">
          <cell r="A665" t="str">
            <v>001.14.00540</v>
          </cell>
          <cell r="B665" t="str">
            <v>Pintura interan a óleo em paredes com massa corrida executada da seguinte forma: lixamento preliminar a seco com lixa n.1 e limpeza do pó resultante, aparelhamento com 01 demão de líquido base (impermeabilizante) aplicado a trincha ou pincel</v>
          </cell>
          <cell r="C665" t="str">
            <v>M2</v>
          </cell>
          <cell r="D665">
            <v>12.288600000000001</v>
          </cell>
        </row>
        <row r="666">
          <cell r="A666" t="str">
            <v>001.14.00560</v>
          </cell>
          <cell r="B666" t="str">
            <v>Pintura à óleo em paredes internas, duas demãos, sem massa corrida executada da seguinte forma: lixamento preliminar a seco com lixa n.1 e limpeza do pó resultante - aparelhamento 01 demão com líquidobase (impermeabilizante) - 02 ou 03 demãos</v>
          </cell>
          <cell r="C666" t="str">
            <v>M2</v>
          </cell>
          <cell r="D666">
            <v>6.5467000000000004</v>
          </cell>
        </row>
        <row r="667">
          <cell r="A667" t="str">
            <v>001.14.00580</v>
          </cell>
          <cell r="B667" t="str">
            <v>Pintura a óleo em esquadrias de madeira c/massa corrida</v>
          </cell>
          <cell r="C667" t="str">
            <v>M2</v>
          </cell>
          <cell r="D667">
            <v>10.803900000000001</v>
          </cell>
        </row>
        <row r="668">
          <cell r="A668" t="str">
            <v>001.14.00600</v>
          </cell>
          <cell r="B668" t="str">
            <v>Pintura em porta de madeira com tinta a óleo renner ou similar</v>
          </cell>
          <cell r="C668" t="str">
            <v>M2</v>
          </cell>
          <cell r="D668">
            <v>7.2595999999999998</v>
          </cell>
        </row>
        <row r="669">
          <cell r="A669" t="str">
            <v>001.14.00620</v>
          </cell>
          <cell r="B669" t="str">
            <v>Pintura à óleo em rodapés de madeira à duas demãos após lixamento preliminar com retoques de massa para vedação de juntas, orifícios e outros defeitos</v>
          </cell>
          <cell r="C669" t="str">
            <v>ML</v>
          </cell>
          <cell r="D669">
            <v>1.4247000000000001</v>
          </cell>
        </row>
        <row r="670">
          <cell r="A670" t="str">
            <v>001.14.00640</v>
          </cell>
          <cell r="B670" t="str">
            <v>Pintura externa à óleo em madeira (portões, cerca, etc) à 03 demãos s/ aparelhamento e emassamento prévio</v>
          </cell>
          <cell r="C670" t="str">
            <v>M2</v>
          </cell>
          <cell r="D670">
            <v>7.2411000000000003</v>
          </cell>
        </row>
        <row r="671">
          <cell r="A671" t="str">
            <v>001.14.00660</v>
          </cell>
          <cell r="B671" t="str">
            <v>Pintura à óleo em madeiramento aparente (galpões, passadiços e beirais) a 3 demãos sem aparelhamento e emassamento prévio</v>
          </cell>
          <cell r="C671" t="str">
            <v>M2</v>
          </cell>
          <cell r="D671">
            <v>5.1379000000000001</v>
          </cell>
        </row>
        <row r="672">
          <cell r="A672" t="str">
            <v>001.14.00680</v>
          </cell>
          <cell r="B672" t="str">
            <v>Pintura externa c/ verniz plástico a base de poliuretano (verniz de barco) aplicado à 3 demãos sobre esquadrias e peça de madeira expostas ao tempo convenientemente intercalado entre as demãos</v>
          </cell>
          <cell r="C672" t="str">
            <v>M2</v>
          </cell>
          <cell r="D672">
            <v>6.3966000000000003</v>
          </cell>
        </row>
        <row r="673">
          <cell r="A673" t="str">
            <v>001.14.00700</v>
          </cell>
          <cell r="B673" t="str">
            <v>Pintura envernizamento de alvenaria aparente inclusive a preparação da superfície em 02 demãos</v>
          </cell>
          <cell r="C673" t="str">
            <v>M2</v>
          </cell>
          <cell r="D673">
            <v>6.3194999999999997</v>
          </cell>
        </row>
        <row r="674">
          <cell r="A674" t="str">
            <v>001.14.00720</v>
          </cell>
          <cell r="B674" t="str">
            <v>Pintura com verniz acrílico sobre paredes de concreto aplicado à duas demãos</v>
          </cell>
          <cell r="C674" t="str">
            <v>M2</v>
          </cell>
          <cell r="D674">
            <v>4.5887000000000002</v>
          </cell>
        </row>
        <row r="675">
          <cell r="A675" t="str">
            <v>001.14.00740</v>
          </cell>
          <cell r="B675" t="str">
            <v>Envernizamento interno em esquadrias ou forro de madeira executador da seguinte forma:lixamento e limpeza preliminar, correção de defeitos com massa incolor seguido de lixamento, duas demãos de verniz de  aparelho e lixamento e 02 demãos de verniz</v>
          </cell>
          <cell r="C675" t="str">
            <v>m2</v>
          </cell>
          <cell r="D675">
            <v>6.9894999999999996</v>
          </cell>
        </row>
        <row r="676">
          <cell r="A676" t="str">
            <v>001.14.00780</v>
          </cell>
          <cell r="B676" t="str">
            <v>Pintura - envernizamento de rodapés de madeira lixada e aparelhada com retoque de massa para correção de juntas e orifícios, verniz e acabamento aplicado em duas demãos a pincel</v>
          </cell>
          <cell r="C676" t="str">
            <v>M2</v>
          </cell>
          <cell r="D676">
            <v>1.3159000000000001</v>
          </cell>
        </row>
        <row r="677">
          <cell r="A677" t="str">
            <v>001.14.00800</v>
          </cell>
          <cell r="B677" t="str">
            <v>Pintura - envernizamento de rodapés de madeira lixada e aparelhada com retoque de massa para correção de juntas e orifícios, verniz e acabamento aplicado em duas demãos a boneca</v>
          </cell>
          <cell r="C677" t="str">
            <v>M2</v>
          </cell>
          <cell r="D677">
            <v>1.4247000000000001</v>
          </cell>
        </row>
        <row r="678">
          <cell r="A678" t="str">
            <v>001.14.00820</v>
          </cell>
          <cell r="B678" t="str">
            <v>Enceramento de madeira à boneca (portas, lambris, painéis  divisões) recomendada apenas para madeiras nobres como imbuia, caviúna, perobinha do campo, jacarandá, etc. e executado como segue: limpeza e lixamento preliminar, obturação de orifíc</v>
          </cell>
          <cell r="C678" t="str">
            <v>M2</v>
          </cell>
          <cell r="D678">
            <v>6.3776000000000002</v>
          </cell>
        </row>
        <row r="679">
          <cell r="A679" t="str">
            <v>001.14.00840</v>
          </cell>
          <cell r="B679" t="str">
            <v>Pintura externa em madeira aparente c/ líquido imunizante aplicado à brocha, pistola ou por imersão de acordo com as especificações  do fabricante</v>
          </cell>
          <cell r="C679" t="str">
            <v>M2</v>
          </cell>
          <cell r="D679">
            <v>1.6344000000000001</v>
          </cell>
        </row>
        <row r="680">
          <cell r="A680" t="str">
            <v>001.14.00860</v>
          </cell>
          <cell r="B680" t="str">
            <v>Pintura c/nata de cimento</v>
          </cell>
          <cell r="C680" t="str">
            <v>M2</v>
          </cell>
          <cell r="D680">
            <v>2.0015999999999998</v>
          </cell>
        </row>
        <row r="681">
          <cell r="A681" t="str">
            <v>001.14.00880</v>
          </cell>
          <cell r="B681" t="str">
            <v>Pintura novacor piso</v>
          </cell>
          <cell r="C681" t="str">
            <v>M2</v>
          </cell>
          <cell r="D681">
            <v>3.8180000000000001</v>
          </cell>
        </row>
        <row r="682">
          <cell r="A682" t="str">
            <v>001.14.00885</v>
          </cell>
          <cell r="B682" t="str">
            <v>Pintura de marcação da quadra de esportes c/tinta especial (conf.especificação da cbd) inclusive preparo da superfície (larg. 5.00 cm)</v>
          </cell>
          <cell r="C682" t="str">
            <v>ml</v>
          </cell>
          <cell r="D682">
            <v>4.2458999999999998</v>
          </cell>
        </row>
        <row r="683">
          <cell r="A683" t="str">
            <v>001.14.00890</v>
          </cell>
          <cell r="B683" t="str">
            <v>Pintura de marcação do campo de futebol a cal inclusive preparação do terreno largura 10 cm (conf. especif.do dop)</v>
          </cell>
          <cell r="C683" t="str">
            <v>ml</v>
          </cell>
          <cell r="D683">
            <v>3.1234000000000002</v>
          </cell>
        </row>
        <row r="684">
          <cell r="A684" t="str">
            <v>001.14.00900</v>
          </cell>
          <cell r="B684" t="str">
            <v>Resina aplicada a duas demaos em pisos diversos</v>
          </cell>
          <cell r="C684" t="str">
            <v>M2</v>
          </cell>
          <cell r="D684">
            <v>1.9704999999999999</v>
          </cell>
        </row>
        <row r="685">
          <cell r="A685" t="str">
            <v>001.14.00920</v>
          </cell>
          <cell r="B685" t="str">
            <v>Raspagem, lixamento e aplicacao de sinteco fosco e semi-fosco</v>
          </cell>
          <cell r="C685" t="str">
            <v>M2</v>
          </cell>
          <cell r="D685">
            <v>6.0164999999999997</v>
          </cell>
        </row>
        <row r="686">
          <cell r="A686" t="str">
            <v>001.14.00940</v>
          </cell>
          <cell r="B686" t="str">
            <v>Pintura em concreto aparente com silicone aplicado a duas demãos</v>
          </cell>
          <cell r="C686" t="str">
            <v>m2</v>
          </cell>
          <cell r="D686">
            <v>5.9813000000000001</v>
          </cell>
        </row>
        <row r="687">
          <cell r="A687" t="str">
            <v>001.14.00960</v>
          </cell>
          <cell r="B687" t="str">
            <v>Pintura do nome do estado e da atividade</v>
          </cell>
          <cell r="C687" t="str">
            <v>UN</v>
          </cell>
          <cell r="D687">
            <v>188.68</v>
          </cell>
        </row>
        <row r="688">
          <cell r="A688" t="str">
            <v>001.14.00980</v>
          </cell>
          <cell r="B688" t="str">
            <v>Pintura com tinta epóxi sobre massa corrida em paredes executadas com segue: lixamento das superfícies rebocadas - cuidadosa remoção do pó preferivelmente com jato de ar- aplicação de 02 demãos de massa corrida a base de epoxi com desempenade</v>
          </cell>
          <cell r="C688" t="str">
            <v>M2</v>
          </cell>
          <cell r="D688">
            <v>35.031999999999996</v>
          </cell>
        </row>
        <row r="689">
          <cell r="A689" t="str">
            <v>001.14.01000</v>
          </cell>
          <cell r="B689" t="str">
            <v>Pintura osmocolor em peças de madeira (esquadrias, forros, etc.) incolor, aplicado a duas demãos</v>
          </cell>
          <cell r="C689" t="str">
            <v>M2</v>
          </cell>
          <cell r="D689">
            <v>4.2371999999999996</v>
          </cell>
        </row>
        <row r="690">
          <cell r="A690" t="str">
            <v>001.14.01020</v>
          </cell>
          <cell r="B690" t="str">
            <v>Pintura de conservação de parede ou teto sem retoque de massa,com látex pva à uma demão</v>
          </cell>
          <cell r="C690" t="str">
            <v>M2</v>
          </cell>
          <cell r="D690">
            <v>2.4794</v>
          </cell>
        </row>
        <row r="691">
          <cell r="A691" t="str">
            <v>001.14.01040</v>
          </cell>
          <cell r="B691" t="str">
            <v>Pintura de conservação de parede ou teto sem retoque de massa,com látex pva a duas demãos</v>
          </cell>
          <cell r="C691" t="str">
            <v>M2</v>
          </cell>
          <cell r="D691">
            <v>4.0279999999999996</v>
          </cell>
        </row>
        <row r="692">
          <cell r="A692" t="str">
            <v>001.14.01060</v>
          </cell>
          <cell r="B692" t="str">
            <v>Pintura de conservação de parede ou teto sem retoque de massa,com tinta a oleo  à uma demão</v>
          </cell>
          <cell r="C692" t="str">
            <v>M2</v>
          </cell>
          <cell r="D692">
            <v>2.6795</v>
          </cell>
        </row>
        <row r="693">
          <cell r="A693" t="str">
            <v>001.14.01080</v>
          </cell>
          <cell r="B693" t="str">
            <v>Pintura de conservação de parede ou teto sem retoque de massa,com tinta a oleo a duas demãos</v>
          </cell>
          <cell r="C693" t="str">
            <v>M2</v>
          </cell>
          <cell r="D693">
            <v>4.6542000000000003</v>
          </cell>
        </row>
        <row r="694">
          <cell r="A694" t="str">
            <v>001.14.01100</v>
          </cell>
          <cell r="B694" t="str">
            <v>Pintura de conservação de parede ou teto sem retoque de massa,com tinta látex acrilico  à uma demão</v>
          </cell>
          <cell r="C694" t="str">
            <v>M2</v>
          </cell>
          <cell r="D694">
            <v>2.5710999999999999</v>
          </cell>
        </row>
        <row r="695">
          <cell r="A695" t="str">
            <v>001.14.01120</v>
          </cell>
          <cell r="B695" t="str">
            <v>Pintura de conservação de parede ou teto sem retoque de massa,com tinta látex acrilico  a duas demãos</v>
          </cell>
          <cell r="C695" t="str">
            <v>M2</v>
          </cell>
          <cell r="D695">
            <v>4.1837999999999997</v>
          </cell>
        </row>
        <row r="696">
          <cell r="A696" t="str">
            <v>001.14.01140</v>
          </cell>
          <cell r="B696" t="str">
            <v>Pintura de conservação em parede ou teto com retoque de massa, com látex pva à duas demãos</v>
          </cell>
          <cell r="C696" t="str">
            <v>M2</v>
          </cell>
          <cell r="D696">
            <v>4.7826000000000004</v>
          </cell>
        </row>
        <row r="697">
          <cell r="A697" t="str">
            <v>001.14.01160</v>
          </cell>
          <cell r="B697" t="str">
            <v>Pintura de conservação em parede ou teto com retoque de massa, com tinta a óleo  à duas demãos</v>
          </cell>
          <cell r="C697" t="str">
            <v>M2</v>
          </cell>
          <cell r="D697">
            <v>5.1142000000000003</v>
          </cell>
        </row>
        <row r="698">
          <cell r="A698" t="str">
            <v>001.14.01180</v>
          </cell>
          <cell r="B698" t="str">
            <v>Pintura de conservação em parede ou teto com retoque de massa, com tinta latéx acrilílico  à duas demãos</v>
          </cell>
          <cell r="C698" t="str">
            <v>M2</v>
          </cell>
          <cell r="D698">
            <v>4.9383999999999997</v>
          </cell>
        </row>
        <row r="699">
          <cell r="A699" t="str">
            <v>001.14.01200</v>
          </cell>
          <cell r="B699" t="str">
            <v>Pintura de conservação em esquadria metálica com tinta a oleo à uma demão com retoque da pintura de base (zarcão ou grafite)</v>
          </cell>
          <cell r="C699" t="str">
            <v>M2</v>
          </cell>
          <cell r="D699">
            <v>3.3662999999999998</v>
          </cell>
        </row>
        <row r="700">
          <cell r="A700" t="str">
            <v>001.14.01220</v>
          </cell>
          <cell r="B700" t="str">
            <v>Pintura de conservação em esquadria metálica com tinta a oleo a duas demãos com retoque da pintura de base (zarcão ou grafite)</v>
          </cell>
          <cell r="C700" t="str">
            <v>M2</v>
          </cell>
          <cell r="D700">
            <v>5.2016</v>
          </cell>
        </row>
        <row r="701">
          <cell r="A701" t="str">
            <v>001.14.01240</v>
          </cell>
          <cell r="B701" t="str">
            <v>Pintura de conservação em esquadria metálica com tinta grafite à uma demão com retoque da pintura de base (zarcão ou grafite)</v>
          </cell>
          <cell r="C701" t="str">
            <v>M2</v>
          </cell>
          <cell r="D701">
            <v>3.5796999999999999</v>
          </cell>
        </row>
        <row r="702">
          <cell r="A702" t="str">
            <v>001.14.01260</v>
          </cell>
          <cell r="B702" t="str">
            <v>Pintura de conservação em esquadria metálica com tinta grafite a duas demãos com retoque da pintura de base (zarcão ou grafite)</v>
          </cell>
          <cell r="C702" t="str">
            <v>M2</v>
          </cell>
          <cell r="D702">
            <v>5.6112000000000002</v>
          </cell>
        </row>
        <row r="703">
          <cell r="A703" t="str">
            <v>001.14.01280</v>
          </cell>
          <cell r="B703" t="str">
            <v>Pintura de conservação em esquadria metálica com tinta esmalte à uma demão com retoque da pintura de base (zarcão ou grafite)</v>
          </cell>
          <cell r="C703" t="str">
            <v>M2</v>
          </cell>
          <cell r="D703">
            <v>3.5796999999999999</v>
          </cell>
        </row>
        <row r="704">
          <cell r="A704" t="str">
            <v>001.14.01300</v>
          </cell>
          <cell r="B704" t="str">
            <v>Pintura de conservação em esquadria metálica com tinta esmalte a duas demãos com retoque da pintura de base (zarcão ou grafite)</v>
          </cell>
          <cell r="C704" t="str">
            <v>M2</v>
          </cell>
          <cell r="D704">
            <v>5.6112000000000002</v>
          </cell>
        </row>
        <row r="705">
          <cell r="A705" t="str">
            <v>001.15</v>
          </cell>
          <cell r="B705" t="str">
            <v>SERVIÇOS COMPLEMENTARES</v>
          </cell>
          <cell r="D705">
            <v>11119.1955</v>
          </cell>
        </row>
        <row r="706">
          <cell r="A706" t="str">
            <v>001.15.00020</v>
          </cell>
          <cell r="B706" t="str">
            <v>Fornecimento de quadro negro conforme detalhe do dop de 4.00x1.20m executado na obra. após chapisco prévio será executado o emboço com argamassa 1:4:8 e reboco com argamassa 1:2 ;12 de granulação fina com superfície cuidadosamente desempenada. pintura p</v>
          </cell>
          <cell r="C706" t="str">
            <v>UN</v>
          </cell>
          <cell r="D706">
            <v>120.81959999999999</v>
          </cell>
        </row>
        <row r="707">
          <cell r="A707" t="str">
            <v>001.15.00040</v>
          </cell>
          <cell r="B707" t="str">
            <v>Fornecimento de quadro negro conforme detalhe do dop de 4.00x1.20 m executado na obra, a 80 cm do piso acabado. após chapisco prévio será executado o emboço 1:4:8 e reboco com argamassa 1:4:12 de granulação fina com a superfície cuidadosamente desempena</v>
          </cell>
          <cell r="C707" t="str">
            <v>UN</v>
          </cell>
          <cell r="D707">
            <v>113.8336</v>
          </cell>
        </row>
        <row r="708">
          <cell r="A708" t="str">
            <v>001.15.00060</v>
          </cell>
          <cell r="B708" t="str">
            <v>Recuperação de quadro negro com retoque de massa (base de óleo) lixamento e polimento com lixa de água e pintura com duas demãos de tinta verde opaca especial</v>
          </cell>
          <cell r="C708" t="str">
            <v>UN</v>
          </cell>
          <cell r="D708">
            <v>52.390799999999999</v>
          </cell>
        </row>
        <row r="709">
          <cell r="A709" t="str">
            <v>001.15.00080</v>
          </cell>
          <cell r="B709" t="str">
            <v>Fornecimento e instalação de quadro negro de madeira compensada 6 mm de espessura incl.moldura e porta giz</v>
          </cell>
          <cell r="C709" t="str">
            <v>M2</v>
          </cell>
          <cell r="D709">
            <v>38.443199999999997</v>
          </cell>
        </row>
        <row r="710">
          <cell r="A710" t="str">
            <v>001.15.00100</v>
          </cell>
          <cell r="B710" t="str">
            <v>Fornecimento e instalação de porta giz de madeira c/guarnição</v>
          </cell>
          <cell r="C710" t="str">
            <v>ML</v>
          </cell>
          <cell r="D710">
            <v>3.6655000000000002</v>
          </cell>
        </row>
        <row r="711">
          <cell r="A711" t="str">
            <v>001.15.00120</v>
          </cell>
          <cell r="B711" t="str">
            <v>Fornecimento e instalação de placa de inauguração para grupo escolar (25.00x40.00) cm</v>
          </cell>
          <cell r="C711" t="str">
            <v>UN</v>
          </cell>
          <cell r="D711">
            <v>155.1592</v>
          </cell>
        </row>
        <row r="712">
          <cell r="A712" t="str">
            <v>001.15.00140</v>
          </cell>
          <cell r="B712" t="str">
            <v>Fornecimento e instalação de placa de inauguração para cadeias públicas (36.50x47.00) cm</v>
          </cell>
          <cell r="C712" t="str">
            <v>UN</v>
          </cell>
          <cell r="D712">
            <v>205.1592</v>
          </cell>
        </row>
        <row r="713">
          <cell r="A713" t="str">
            <v>001.15.00160</v>
          </cell>
          <cell r="B713" t="str">
            <v>Fornecimento e instalação de placa de inauguração p/ escritório regional urbano da prodeagro - 25x40cm</v>
          </cell>
          <cell r="C713" t="str">
            <v>UN</v>
          </cell>
          <cell r="D713">
            <v>1355.1592000000001</v>
          </cell>
        </row>
        <row r="714">
          <cell r="A714" t="str">
            <v>001.15.00180</v>
          </cell>
          <cell r="B714" t="str">
            <v>Fornecimento e instalação de placa de inauguração em alumínio fundido 65.00x75.00cm</v>
          </cell>
          <cell r="C714" t="str">
            <v>UN</v>
          </cell>
          <cell r="D714">
            <v>403.91770000000002</v>
          </cell>
        </row>
        <row r="715">
          <cell r="A715" t="str">
            <v>001.15.00220</v>
          </cell>
          <cell r="B715" t="str">
            <v>Fornecimento e instalação de mastro p/bandeira em poste cônico inclusive pintura e pertences altura livre 5.00 m</v>
          </cell>
          <cell r="C715" t="str">
            <v>UN</v>
          </cell>
          <cell r="D715">
            <v>202.4341</v>
          </cell>
        </row>
        <row r="716">
          <cell r="A716" t="str">
            <v>001.15.00240</v>
          </cell>
          <cell r="B716" t="str">
            <v>Fornecimento e instalação de mastro p/bandeira em cano galvanizado diâmetro 3 pol inclusive pintura e pertences altura livre 5 m</v>
          </cell>
          <cell r="C716" t="str">
            <v>UN</v>
          </cell>
          <cell r="D716">
            <v>282.38</v>
          </cell>
        </row>
        <row r="717">
          <cell r="A717" t="str">
            <v>001.15.00260</v>
          </cell>
          <cell r="B717" t="str">
            <v>Fornecimento e instalação de mastro p/bandeira constituído de 3 postes de cano galvanizado diâmetro 3 pol conforme detalhe do dop</v>
          </cell>
          <cell r="C717" t="str">
            <v>CJ</v>
          </cell>
          <cell r="D717">
            <v>1608.9369999999999</v>
          </cell>
        </row>
        <row r="718">
          <cell r="A718" t="str">
            <v>001.15.00280</v>
          </cell>
          <cell r="B718" t="str">
            <v>Fornecimento e instalação de trave p/futebol de salão incluindo pintura, rede de nylon conforme detalhe dop</v>
          </cell>
          <cell r="C718" t="str">
            <v>CJ</v>
          </cell>
          <cell r="D718">
            <v>760.20069999999998</v>
          </cell>
        </row>
        <row r="719">
          <cell r="A719" t="str">
            <v>001.15.00320</v>
          </cell>
          <cell r="B719" t="str">
            <v>Fornecimento e instalação de suporte p/tabela de basquete em treliçado inclusive pilares de concreto armado (aparente), fundação, pintura (treliças) conforme det. do dop</v>
          </cell>
          <cell r="C719" t="str">
            <v>UN</v>
          </cell>
          <cell r="D719">
            <v>2282.6612</v>
          </cell>
        </row>
        <row r="720">
          <cell r="A720" t="str">
            <v>001.15.00360</v>
          </cell>
          <cell r="B720" t="str">
            <v>Fornecimento e instalação de suporte p/voley em cano galvanizado diâmetro 3 pol inclusive pintura dos mastros, catraca, rede e demais pertences ( 02 postes)</v>
          </cell>
          <cell r="C720" t="str">
            <v>CJ</v>
          </cell>
          <cell r="D720">
            <v>472.16430000000003</v>
          </cell>
        </row>
        <row r="721">
          <cell r="A721" t="str">
            <v>001.15.00720</v>
          </cell>
          <cell r="B721" t="str">
            <v>Fornecimento e instalação de bancada seca em ardósia polida  1.50 x 0.80</v>
          </cell>
          <cell r="C721" t="str">
            <v>UN</v>
          </cell>
          <cell r="D721">
            <v>180.96340000000001</v>
          </cell>
        </row>
        <row r="722">
          <cell r="A722" t="str">
            <v>001.15.00760</v>
          </cell>
          <cell r="B722" t="str">
            <v>Fornecimento e instalação de bancada seca em granito polido</v>
          </cell>
          <cell r="C722" t="str">
            <v>M2</v>
          </cell>
          <cell r="D722">
            <v>213.31739999999999</v>
          </cell>
        </row>
        <row r="723">
          <cell r="A723" t="str">
            <v>001.15.00860</v>
          </cell>
          <cell r="B723" t="str">
            <v>Fornecimento e assentamento de revestimento externo com retalhos de pedra de mao</v>
          </cell>
          <cell r="C723" t="str">
            <v>M2</v>
          </cell>
          <cell r="D723">
            <v>9.4884000000000004</v>
          </cell>
        </row>
        <row r="724">
          <cell r="A724" t="str">
            <v>001.15.00940</v>
          </cell>
          <cell r="B724" t="str">
            <v>Fornecimento e instalação de armário sob pia em fórmica</v>
          </cell>
          <cell r="C724" t="str">
            <v>M2</v>
          </cell>
          <cell r="D724">
            <v>225</v>
          </cell>
        </row>
        <row r="725">
          <cell r="A725" t="str">
            <v>001.15.00960</v>
          </cell>
          <cell r="B725" t="str">
            <v>Fornecimento e instalação de armário em madeira aparente aparelhada e tratada</v>
          </cell>
          <cell r="C725" t="str">
            <v>M2</v>
          </cell>
          <cell r="D725">
            <v>114.4671</v>
          </cell>
        </row>
        <row r="726">
          <cell r="A726" t="str">
            <v>001.15.00980</v>
          </cell>
          <cell r="B726" t="str">
            <v>Fornecimento e instalação de armário em alvenaria com prateleiras de madeira aparelhada (2,40x0,60x3,00)m</v>
          </cell>
          <cell r="C726" t="str">
            <v>UN</v>
          </cell>
          <cell r="D726">
            <v>272.2611</v>
          </cell>
        </row>
        <row r="727">
          <cell r="A727" t="str">
            <v>001.15.01000</v>
          </cell>
          <cell r="B727" t="str">
            <v>Fornecimento e instalação de balcão de madeira conf. projeto 12.20 x 0.60 x 1.00 m</v>
          </cell>
          <cell r="C727" t="str">
            <v>UN</v>
          </cell>
          <cell r="D727">
            <v>969.9</v>
          </cell>
        </row>
        <row r="728">
          <cell r="A728" t="str">
            <v>001.15.01080</v>
          </cell>
          <cell r="B728" t="str">
            <v>Fornecimento e instalação de exaustor elétrico com d=50cm 1cv</v>
          </cell>
          <cell r="C728" t="str">
            <v>UN</v>
          </cell>
          <cell r="D728">
            <v>161.9177</v>
          </cell>
        </row>
        <row r="729">
          <cell r="A729" t="str">
            <v>001.15.01140</v>
          </cell>
          <cell r="B729" t="str">
            <v>Fornecimento e instalação de mola p/ porta tipo vai-vem</v>
          </cell>
          <cell r="C729" t="str">
            <v>UN</v>
          </cell>
          <cell r="D729">
            <v>33.330399999999997</v>
          </cell>
        </row>
        <row r="730">
          <cell r="A730" t="str">
            <v>001.15.01220</v>
          </cell>
          <cell r="B730" t="str">
            <v>Fornecimento e instalação  de banca ou tampo de ardósia natural cor preta tipo on c/ resinex</v>
          </cell>
          <cell r="C730" t="str">
            <v>M2</v>
          </cell>
          <cell r="D730">
            <v>110.0046</v>
          </cell>
        </row>
        <row r="731">
          <cell r="A731" t="str">
            <v>001.15.01240</v>
          </cell>
          <cell r="B731" t="str">
            <v>Fornecimento e instalação de banca ou tampo em ardósia polida esp. 3cm</v>
          </cell>
          <cell r="C731" t="str">
            <v>M2</v>
          </cell>
          <cell r="D731">
            <v>108.27849999999999</v>
          </cell>
        </row>
        <row r="732">
          <cell r="A732" t="str">
            <v>001.15.01320</v>
          </cell>
          <cell r="B732" t="str">
            <v>Fornecimento e instalação de portão em cano galvanizado 2 pol e tela galvanizada malha 2cm</v>
          </cell>
          <cell r="C732" t="str">
            <v>M2</v>
          </cell>
          <cell r="D732">
            <v>100.3125</v>
          </cell>
        </row>
        <row r="733">
          <cell r="A733" t="str">
            <v>001.15.01400</v>
          </cell>
          <cell r="B733" t="str">
            <v>Fornecimento e instalação de bancada, tampo ou balcão em granito cinza polido, espessura 2.00 cm</v>
          </cell>
          <cell r="C733" t="str">
            <v>M2</v>
          </cell>
          <cell r="D733">
            <v>135.27850000000001</v>
          </cell>
        </row>
        <row r="734">
          <cell r="A734" t="str">
            <v>001.15.01460</v>
          </cell>
          <cell r="B734" t="str">
            <v>Fornecimento e instalação de caixa de concreto pré-moldado para ar condicionado de 10.000 btu</v>
          </cell>
          <cell r="C734" t="str">
            <v>UN</v>
          </cell>
          <cell r="D734">
            <v>54.556899999999999</v>
          </cell>
        </row>
        <row r="735">
          <cell r="A735" t="str">
            <v>001.15.01560</v>
          </cell>
          <cell r="B735" t="str">
            <v>Fornecimento e instalação de bancada em granito cinza polido l=0,60m sobre alvenaria revestida de azulejo branco, exceto cubas (quantificada e orçada na parte hidráulica)</v>
          </cell>
          <cell r="C735" t="str">
            <v>ML</v>
          </cell>
          <cell r="D735">
            <v>141.60310000000001</v>
          </cell>
        </row>
        <row r="736">
          <cell r="A736" t="str">
            <v>001.15.01600</v>
          </cell>
          <cell r="B736" t="str">
            <v>Fornecimento e instalação de balcão de atendimento em madeira l=0,40m e=0,05m apoiado sobre alvenaria aparente de tijolo cerâmico de 21 furos, inclusive passagem pelo balcão</v>
          </cell>
          <cell r="C736" t="str">
            <v>M</v>
          </cell>
          <cell r="D736">
            <v>105.3964</v>
          </cell>
        </row>
        <row r="737">
          <cell r="A737" t="str">
            <v>001.15.01620</v>
          </cell>
          <cell r="B737" t="str">
            <v>Fornecimento e instalação de corrimao em tubo galvanizado 1"""" chumbado no piso h=1,00m pintado com tinta à óleo 02 demãos</v>
          </cell>
          <cell r="C737" t="str">
            <v>M</v>
          </cell>
          <cell r="D737">
            <v>44.792099999999998</v>
          </cell>
        </row>
        <row r="738">
          <cell r="A738" t="str">
            <v>001.15.01640</v>
          </cell>
          <cell r="B738" t="str">
            <v>Fornecimento e instalação de corrimão em tubo galvanizado 2"""" chumbado no piso h=1.00 m pintado com tinta à óleo 02 demãos</v>
          </cell>
          <cell r="C738" t="str">
            <v>ML</v>
          </cell>
          <cell r="D738">
            <v>81.002099999999999</v>
          </cell>
        </row>
        <row r="739">
          <cell r="A739" t="str">
            <v>001.16</v>
          </cell>
          <cell r="B739" t="str">
            <v>URBANIZAÇÃO</v>
          </cell>
          <cell r="D739">
            <v>2553.5028000000002</v>
          </cell>
        </row>
        <row r="740">
          <cell r="A740" t="str">
            <v>001.16.00020</v>
          </cell>
          <cell r="B740" t="str">
            <v>Banco de concreto armado 5.00x0.50x0.40 m conf. det. dop</v>
          </cell>
          <cell r="C740" t="str">
            <v>UN</v>
          </cell>
          <cell r="D740">
            <v>230.9683</v>
          </cell>
        </row>
        <row r="741">
          <cell r="A741" t="str">
            <v>001.16.00040</v>
          </cell>
          <cell r="B741" t="str">
            <v>Banco de concreto armado 7.00x0.50x0.40 m conf. det. dop</v>
          </cell>
          <cell r="C741" t="str">
            <v>UN</v>
          </cell>
          <cell r="D741">
            <v>314.63170000000002</v>
          </cell>
        </row>
        <row r="742">
          <cell r="A742" t="str">
            <v>001.16.00060</v>
          </cell>
          <cell r="B742" t="str">
            <v>Banco de concreto armado 0,70x0,50x0,40 m conf. det. dop</v>
          </cell>
          <cell r="C742" t="str">
            <v>UN</v>
          </cell>
          <cell r="D742">
            <v>67.963700000000003</v>
          </cell>
        </row>
        <row r="743">
          <cell r="A743" t="str">
            <v>001.16.00080</v>
          </cell>
          <cell r="B743" t="str">
            <v>Cascalho lavado p/passeio</v>
          </cell>
          <cell r="C743" t="str">
            <v>M3</v>
          </cell>
          <cell r="D743">
            <v>48.921799999999998</v>
          </cell>
        </row>
        <row r="744">
          <cell r="A744" t="str">
            <v>001.16.00100</v>
          </cell>
          <cell r="B744" t="str">
            <v>Guias de concreto pré-moldados (concreto 300kg cimento/m3) de seção 15x30 cm (espessura 12.00 cm no topo)  o serviço inclui a abertura das valas, assentamento e rejuntamento das guias</v>
          </cell>
          <cell r="C744" t="str">
            <v>ML</v>
          </cell>
          <cell r="D744">
            <v>18.375699999999998</v>
          </cell>
        </row>
        <row r="745">
          <cell r="A745" t="str">
            <v>001.16.00120</v>
          </cell>
          <cell r="B745" t="str">
            <v>Guias curvas de concreto pré-moldados (concreto 300kg cimento/m3) de seção 15x30 cm (espessura 12.00 cm no topo)  o serviço inclui a abertura das valas, assentamento e rejuntamento das guias</v>
          </cell>
          <cell r="C745" t="str">
            <v>ML</v>
          </cell>
          <cell r="D745">
            <v>18.2623</v>
          </cell>
        </row>
        <row r="746">
          <cell r="A746" t="str">
            <v>001.16.00140</v>
          </cell>
          <cell r="B746" t="str">
            <v>Sarjeta de concreto (300kg cim/m3) fundido no local seção 40.00 x 8.00 cm, o serviço inclui a abertura de vala, assentamento e rejuntamento</v>
          </cell>
          <cell r="C746" t="str">
            <v>ML</v>
          </cell>
          <cell r="D746">
            <v>16.913399999999999</v>
          </cell>
        </row>
        <row r="747">
          <cell r="A747" t="str">
            <v>001.16.00160</v>
          </cell>
          <cell r="B747" t="str">
            <v>Fornecimento e espalhamento de terra vegetal</v>
          </cell>
          <cell r="C747" t="str">
            <v>M3</v>
          </cell>
          <cell r="D747">
            <v>70.321799999999996</v>
          </cell>
        </row>
        <row r="748">
          <cell r="A748" t="str">
            <v>001.16.00180</v>
          </cell>
          <cell r="B748" t="str">
            <v>Grama em placas com manutenção por 60 dias com irrigação diária, pulverização, adubação e substituição de mudas mortas</v>
          </cell>
          <cell r="C748" t="str">
            <v>M2</v>
          </cell>
          <cell r="D748">
            <v>3.9662000000000002</v>
          </cell>
        </row>
        <row r="749">
          <cell r="A749" t="str">
            <v>001.16.00200</v>
          </cell>
          <cell r="B749" t="str">
            <v>Grama em mudas tipo (forquilha ou estrela) com manutenção por 60 dias  com irrigação diária, pulverização, adubação e substiuição de mudas mortas</v>
          </cell>
          <cell r="C749" t="str">
            <v>M2</v>
          </cell>
          <cell r="D749">
            <v>2.2652000000000001</v>
          </cell>
        </row>
        <row r="750">
          <cell r="A750" t="str">
            <v>001.16.00220</v>
          </cell>
          <cell r="B750" t="str">
            <v>Sansão do campo a cada 10cm, com manutenção por 60 dias com irrigação diária, pulverização, adubação e substituição de mudas mortas.</v>
          </cell>
          <cell r="C750" t="str">
            <v>ML</v>
          </cell>
          <cell r="D750">
            <v>25.5746</v>
          </cell>
        </row>
        <row r="751">
          <cell r="A751" t="str">
            <v>001.16.00240</v>
          </cell>
          <cell r="B751" t="str">
            <v>Grade de proteção para árvores h = 2.00 m</v>
          </cell>
          <cell r="C751" t="str">
            <v>UN</v>
          </cell>
          <cell r="D751">
            <v>28.515999999999998</v>
          </cell>
        </row>
        <row r="752">
          <cell r="A752" t="str">
            <v>001.16.00260</v>
          </cell>
          <cell r="B752" t="str">
            <v>Árvores ( altura das mudas 2.00 m ) c/ 1.50m de altura livre, com manutenção por 60 dias com irrigação, pulverização, poda e substituição de mudas mortas</v>
          </cell>
          <cell r="C752" t="str">
            <v>UN</v>
          </cell>
          <cell r="D752">
            <v>8.9152000000000005</v>
          </cell>
        </row>
        <row r="753">
          <cell r="A753" t="str">
            <v>001.16.00280</v>
          </cell>
          <cell r="B753" t="str">
            <v>Árvores ( altura das mudas 2m ) inclusive grade de proteção com 1.50 m de altura livre, com manutenção por 60 dias com irrigação, pulverização, poda e substiuição de mudas mortas</v>
          </cell>
          <cell r="C753" t="str">
            <v>UN</v>
          </cell>
          <cell r="D753">
            <v>37.4313</v>
          </cell>
        </row>
        <row r="754">
          <cell r="A754" t="str">
            <v>001.16.00300</v>
          </cell>
          <cell r="B754" t="str">
            <v>Mudas de vegetação nativa, com altura livre mínima de 50 cm, inclusive adubo - base de npk-4-14-8, a 100 g por cova e terra preta, com manutenção por 60 dias com irrigação, pulverização, poda e substituição  de mudas mortas</v>
          </cell>
          <cell r="C754" t="str">
            <v>UN</v>
          </cell>
          <cell r="D754">
            <v>2.41</v>
          </cell>
        </row>
        <row r="755">
          <cell r="A755" t="str">
            <v>001.16.00320</v>
          </cell>
          <cell r="B755" t="str">
            <v>Oiti - grande, com manutenção por 60 dias com irrigação, pulverização, poda e substituição de mudas mortas</v>
          </cell>
          <cell r="C755" t="str">
            <v>UN</v>
          </cell>
          <cell r="D755">
            <v>26.915199999999999</v>
          </cell>
        </row>
        <row r="756">
          <cell r="A756" t="str">
            <v>001.16.00340</v>
          </cell>
          <cell r="B756" t="str">
            <v>Fênix - grande, com manutenção por 60 dias com irrigação, pulverização, poda e substituição de mudas mortas</v>
          </cell>
          <cell r="C756" t="str">
            <v>UN</v>
          </cell>
          <cell r="D756">
            <v>56.915199999999999</v>
          </cell>
        </row>
        <row r="757">
          <cell r="A757" t="str">
            <v>001.16.00360</v>
          </cell>
          <cell r="B757" t="str">
            <v>Agave - grande, com manutenção por 60 dias com irrigação, pulverização, poda e substituição de mudas mortas</v>
          </cell>
          <cell r="C757" t="str">
            <v>UN</v>
          </cell>
          <cell r="D757">
            <v>31.915199999999999</v>
          </cell>
        </row>
        <row r="758">
          <cell r="A758" t="str">
            <v>001.16.00380</v>
          </cell>
          <cell r="B758" t="str">
            <v>Dracena marginata - grande, com manutenção por 60 dias com irrigação, pulverização, poda e substituição de mudas mortas</v>
          </cell>
          <cell r="C758" t="str">
            <v>UN</v>
          </cell>
          <cell r="D758">
            <v>16.915199999999999</v>
          </cell>
        </row>
        <row r="759">
          <cell r="A759" t="str">
            <v>001.16.00400</v>
          </cell>
          <cell r="B759" t="str">
            <v>Palmeira - grande, com manutenção por 60 dias com irrigação, pulverização, poda e substituição de mudas mortas</v>
          </cell>
          <cell r="C759" t="str">
            <v>UN</v>
          </cell>
          <cell r="D759">
            <v>61.915199999999999</v>
          </cell>
        </row>
        <row r="760">
          <cell r="A760" t="str">
            <v>001.16.00420</v>
          </cell>
          <cell r="B760" t="str">
            <v>Musaendra - grande, com manutenção por 60 dias com irrigação, pulverização, poda e substituição de mudas mortas</v>
          </cell>
          <cell r="C760" t="str">
            <v>UN</v>
          </cell>
          <cell r="D760">
            <v>21.915199999999999</v>
          </cell>
        </row>
        <row r="761">
          <cell r="A761" t="str">
            <v>001.16.00440</v>
          </cell>
          <cell r="B761" t="str">
            <v>Hemigrafis - pequena, com manutenção por 60 dias com irrigação, pulverização, poda e substituição de mudas mortas</v>
          </cell>
          <cell r="C761" t="str">
            <v>UN</v>
          </cell>
          <cell r="D761">
            <v>0.8831</v>
          </cell>
        </row>
        <row r="762">
          <cell r="A762" t="str">
            <v>001.16.00460</v>
          </cell>
          <cell r="B762" t="str">
            <v>Pingo de ouro - pequena, com manutenção por 60 dias com irrigação, pulverização, poda e substituição de mudas mortas</v>
          </cell>
          <cell r="C762" t="str">
            <v>UN</v>
          </cell>
          <cell r="D762">
            <v>0.98309999999999997</v>
          </cell>
        </row>
        <row r="763">
          <cell r="A763" t="str">
            <v>001.16.00480</v>
          </cell>
          <cell r="B763" t="str">
            <v>Pingo de ouro - grande, com manutenção por 60 dias com irrigação, pulverização, poda e substituição de mudas mortas</v>
          </cell>
          <cell r="C763" t="str">
            <v>UN</v>
          </cell>
          <cell r="D763">
            <v>4.4151999999999996</v>
          </cell>
        </row>
        <row r="764">
          <cell r="A764" t="str">
            <v>001.16.00500</v>
          </cell>
          <cell r="B764" t="str">
            <v>Mini-ixoria sacola - grande, com manutenção por 60 dias com irrigação, pulverização, poda e substituição de mudas mortas</v>
          </cell>
          <cell r="C764" t="str">
            <v>UN</v>
          </cell>
          <cell r="D764">
            <v>1.3831</v>
          </cell>
        </row>
        <row r="765">
          <cell r="A765" t="str">
            <v>001.16.00520</v>
          </cell>
          <cell r="B765" t="str">
            <v>Mini-ixoria torrão - grande, com manutenção por 60 dias com irrigação, pulverização, poda e substituição de mudas mortas</v>
          </cell>
          <cell r="C765" t="str">
            <v>UN</v>
          </cell>
          <cell r="D765">
            <v>9.9152000000000005</v>
          </cell>
        </row>
        <row r="766">
          <cell r="A766" t="str">
            <v>001.16.00540</v>
          </cell>
          <cell r="B766" t="str">
            <v>Croton sacola - grande, com manutenção por 60 dias com irrigação, pulverização, poda e substituição de mudas mortas</v>
          </cell>
          <cell r="C766" t="str">
            <v>UN</v>
          </cell>
          <cell r="D766">
            <v>4.3830999999999998</v>
          </cell>
        </row>
        <row r="767">
          <cell r="A767" t="str">
            <v>001.16.00560</v>
          </cell>
          <cell r="B767" t="str">
            <v>Croton torrão - grande, com manutenção por 60 dias com irrigação, pulverização, poda e substituição de mudas mortas</v>
          </cell>
          <cell r="C767" t="str">
            <v>UN</v>
          </cell>
          <cell r="D767">
            <v>16.915199999999999</v>
          </cell>
        </row>
        <row r="768">
          <cell r="A768" t="str">
            <v>001.16.00580</v>
          </cell>
          <cell r="B768" t="str">
            <v>Eretrine - grande, com manutenção por 60 dias com irrigação, pulverização, poda e substituição de mudas mortas</v>
          </cell>
          <cell r="C768" t="str">
            <v>UN</v>
          </cell>
          <cell r="D768">
            <v>21.915199999999999</v>
          </cell>
        </row>
        <row r="769">
          <cell r="A769" t="str">
            <v>001.16.00600</v>
          </cell>
          <cell r="B769" t="str">
            <v>Areca - grande, com manutenção por 60 dias com irrigação, pulverização, poda e substituição de mudas mortas</v>
          </cell>
          <cell r="C769" t="str">
            <v>UN</v>
          </cell>
          <cell r="D769">
            <v>21.915199999999999</v>
          </cell>
        </row>
        <row r="770">
          <cell r="A770" t="str">
            <v>001.16.00620</v>
          </cell>
          <cell r="B770" t="str">
            <v>Hibisco bicolor - pequena, com manutenção por 60 dias com irrigação, pulverização, poda e substituição de mudas mortas</v>
          </cell>
          <cell r="C770" t="str">
            <v>UN</v>
          </cell>
          <cell r="D770">
            <v>5.3830999999999998</v>
          </cell>
        </row>
        <row r="771">
          <cell r="A771" t="str">
            <v>001.16.00640</v>
          </cell>
          <cell r="B771" t="str">
            <v>Brita na área interna do prédio</v>
          </cell>
          <cell r="C771" t="str">
            <v>M3</v>
          </cell>
          <cell r="D771">
            <v>45.460900000000002</v>
          </cell>
        </row>
        <row r="772">
          <cell r="A772" t="str">
            <v>001.16.00660</v>
          </cell>
          <cell r="B772" t="str">
            <v>Brita na área interna do prédio - branca - (fins decorativos)</v>
          </cell>
          <cell r="C772" t="str">
            <v>M3</v>
          </cell>
          <cell r="D772">
            <v>41.660899999999998</v>
          </cell>
        </row>
        <row r="773">
          <cell r="A773" t="str">
            <v>001.16.00680</v>
          </cell>
          <cell r="B773" t="str">
            <v>Brita na área interna do prédio - escurinha - (fins decorativos)</v>
          </cell>
          <cell r="C773" t="str">
            <v>M3</v>
          </cell>
          <cell r="D773">
            <v>41.660899999999998</v>
          </cell>
        </row>
        <row r="774">
          <cell r="A774" t="str">
            <v>001.16.00700</v>
          </cell>
          <cell r="B774" t="str">
            <v>Pavimentação c/ lajotas pré-moldadas de concreto sextavado ( bloquete). deverão observar as mesmas especificações de ítens anteriores no que se refere a assentamento e rejuntamento. espessura de 5 cm para calcadas</v>
          </cell>
          <cell r="C774" t="str">
            <v>M2</v>
          </cell>
          <cell r="D774">
            <v>22.178100000000001</v>
          </cell>
        </row>
        <row r="775">
          <cell r="A775" t="str">
            <v>001.16.00720</v>
          </cell>
          <cell r="B775" t="str">
            <v>Pavimentação c/ lajotas pré-moldadas de concreto sextavado ( bloquete). deverão observar as mesmas especificações de ítens anteriores no que se refere a assentamento e rejuntamento. espessura de 10 cm para tráfego</v>
          </cell>
          <cell r="C775" t="str">
            <v>M2</v>
          </cell>
          <cell r="D775">
            <v>36.0381</v>
          </cell>
        </row>
        <row r="776">
          <cell r="A776" t="str">
            <v>001.16.00740</v>
          </cell>
          <cell r="B776" t="str">
            <v>Fornecimento e assentamento de paralelepípedo</v>
          </cell>
          <cell r="C776" t="str">
            <v>M2</v>
          </cell>
          <cell r="D776">
            <v>29.2776</v>
          </cell>
        </row>
        <row r="777">
          <cell r="A777" t="str">
            <v>001.16.00760</v>
          </cell>
          <cell r="B777" t="str">
            <v>Execução de alambrado em tubo de ferro Galvanizado 2.1/2"" chapa 13 formando quadro de 3.00x3.00m e tela galvanizada fio 12 malha 2"" fixado com arame galvanizado n.14</v>
          </cell>
          <cell r="C777" t="str">
            <v>m2</v>
          </cell>
          <cell r="D777">
            <v>48.960099999999997</v>
          </cell>
        </row>
        <row r="778">
          <cell r="A778" t="str">
            <v>001.16.00770</v>
          </cell>
          <cell r="B778" t="str">
            <v>Alambrado c/ Tela Arame Galv. Losangular fio 12, malha 2"", altura da tela 1.50 m, fix. em pilarete de concreto pré moldado h= 2.60 m, espaçados a cada 2.50 m, com reforço arame galv. n.10, incl.mureta de alvenaria h=0.50 m chapiscada, rebocada e caiada</v>
          </cell>
          <cell r="C778" t="str">
            <v>ml</v>
          </cell>
          <cell r="D778">
            <v>68.006</v>
          </cell>
        </row>
        <row r="779">
          <cell r="A779" t="str">
            <v>001.16.00775</v>
          </cell>
          <cell r="B779" t="str">
            <v>Alambrado c/ Tela Arame Galv. Soldada 150x50 fio 12, malha 2"", altura da tela 1.50 m, fix. em pilarete de concreto pré moldado h= 3.00 m, espaçados a cada 2.50 m, com reforço arame galv. n.10, incl.mureta de alvenaria h=0.50 m chapiscada, rebocada e ca</v>
          </cell>
          <cell r="C779" t="str">
            <v>ml</v>
          </cell>
          <cell r="D779">
            <v>81.075199999999995</v>
          </cell>
        </row>
        <row r="780">
          <cell r="A780" t="str">
            <v>001.16.00776</v>
          </cell>
          <cell r="B780" t="str">
            <v>Fornecimento e Instalação de Portão em Tubo Galvanizado 2"" e Tela Galvanizada Malha 2"", incl. Ferragens</v>
          </cell>
          <cell r="C780" t="str">
            <v>m2</v>
          </cell>
          <cell r="D780">
            <v>100.3125</v>
          </cell>
        </row>
        <row r="781">
          <cell r="A781" t="str">
            <v>001.16.00777</v>
          </cell>
          <cell r="B781" t="str">
            <v>Fornecimento e Instalação de Portão em Tubo Galvanizado 2"" em Tela Galvanizada Malha 2"", incl. Ferragens dim. 0.80 x 2.10 m Conf. Det. 04 SINFRA</v>
          </cell>
          <cell r="C781" t="str">
            <v>m2</v>
          </cell>
          <cell r="D781">
            <v>120.1523</v>
          </cell>
        </row>
        <row r="782">
          <cell r="A782" t="str">
            <v>001.16.00781</v>
          </cell>
          <cell r="B782" t="str">
            <v>Fornecimento e instalação de placa de concreto de 100x100 cm com 6 cm de espessura, junta de seixos rolados com 6 cm de largura</v>
          </cell>
          <cell r="C782" t="str">
            <v>M2</v>
          </cell>
          <cell r="D782">
            <v>23.403099999999998</v>
          </cell>
        </row>
        <row r="783">
          <cell r="A783" t="str">
            <v>001.16.00801</v>
          </cell>
          <cell r="B783" t="str">
            <v>Execução de muro de fecho, conforme detalhe do dop n. 92019, com altura de 1.60 m</v>
          </cell>
          <cell r="C783" t="str">
            <v>ML</v>
          </cell>
          <cell r="D783">
            <v>108.1777</v>
          </cell>
        </row>
        <row r="784">
          <cell r="A784" t="str">
            <v>001.16.00821</v>
          </cell>
          <cell r="B784" t="str">
            <v>Execução de muro de fecho, conforme detalhe do dop n. 92019, com altura de 1.80 m</v>
          </cell>
          <cell r="C784" t="str">
            <v>ML</v>
          </cell>
          <cell r="D784">
            <v>118.5322</v>
          </cell>
        </row>
        <row r="785">
          <cell r="A785" t="str">
            <v>001.16.00841</v>
          </cell>
          <cell r="B785" t="str">
            <v>Execução de muro de fecho, conforme detalhe do dop n. 92019, com altura de 2.00 m</v>
          </cell>
          <cell r="C785" t="str">
            <v>ML</v>
          </cell>
          <cell r="D785">
            <v>128.8844</v>
          </cell>
        </row>
        <row r="786">
          <cell r="A786" t="str">
            <v>001.16.00861</v>
          </cell>
          <cell r="B786" t="str">
            <v>Execução de acréscimo de muro de fecho conforme detalhe padrão do dop arquivo n.92019</v>
          </cell>
          <cell r="C786" t="str">
            <v>M2</v>
          </cell>
          <cell r="D786">
            <v>45.194099999999999</v>
          </cell>
        </row>
        <row r="787">
          <cell r="A787" t="str">
            <v>001.16.00941</v>
          </cell>
          <cell r="B787" t="str">
            <v>Execução de conjunto de mureta em madeira c/ 2 pilares a cada 1,30m e altura livre de 1.00 m, conforme detalhe dop</v>
          </cell>
          <cell r="C787" t="str">
            <v>UN</v>
          </cell>
          <cell r="D787">
            <v>271.16579999999999</v>
          </cell>
        </row>
        <row r="788">
          <cell r="A788" t="str">
            <v>001.16.00961</v>
          </cell>
          <cell r="B788" t="str">
            <v>Demarcação de faixa com tinta acrílica especial - largura 10.00 cm</v>
          </cell>
          <cell r="C788" t="str">
            <v>ML</v>
          </cell>
          <cell r="D788">
            <v>5.4671000000000003</v>
          </cell>
        </row>
        <row r="789">
          <cell r="A789" t="str">
            <v>001.16.00981</v>
          </cell>
          <cell r="B789" t="str">
            <v>Retirada e reassentamento de meio-fio</v>
          </cell>
          <cell r="C789" t="str">
            <v>M</v>
          </cell>
          <cell r="D789">
            <v>17.875900000000001</v>
          </cell>
        </row>
        <row r="790">
          <cell r="A790" t="str">
            <v>001.17</v>
          </cell>
          <cell r="B790" t="str">
            <v>INSTALAÇÕES ELÉTRICAS, LÓGICA E TELEFONIA</v>
          </cell>
          <cell r="D790">
            <v>134827.39350000001</v>
          </cell>
        </row>
        <row r="791">
          <cell r="A791" t="str">
            <v>001.17.00020</v>
          </cell>
          <cell r="B791" t="str">
            <v>Execução de mureta em alvenaria de 1.5 vez  de tijolo assente com argamassa mista 1:4:12 cimento cal hidratada e areia inclusive fundação em concreto ciclópico no traço 1:3;6 revestimento rústico e caiação - para instalação de medidor de luz e força</v>
          </cell>
          <cell r="C791" t="str">
            <v>M2</v>
          </cell>
          <cell r="D791">
            <v>137.1054</v>
          </cell>
        </row>
        <row r="792">
          <cell r="A792" t="str">
            <v>001.17.00040</v>
          </cell>
          <cell r="B792" t="str">
            <v>Fornecimento e instalação de padrão monofásico em poste de ferro galvanizado conforme normas da cemat altura h=5.00 mts</v>
          </cell>
          <cell r="C792" t="str">
            <v>UN</v>
          </cell>
          <cell r="D792">
            <v>227.47329999999999</v>
          </cell>
        </row>
        <row r="793">
          <cell r="A793" t="str">
            <v>001.17.00060</v>
          </cell>
          <cell r="B793" t="str">
            <v>Fornecimento e instalação de padrão monofásico em poste de ferro galvanizado conforme normas da cemat altura h=7.00 mts</v>
          </cell>
          <cell r="C793" t="str">
            <v>UN</v>
          </cell>
          <cell r="D793">
            <v>266.47329999999999</v>
          </cell>
        </row>
        <row r="794">
          <cell r="A794" t="str">
            <v>001.17.00080</v>
          </cell>
          <cell r="B794" t="str">
            <v>Fornecimento e instalação de padrão bifásico em poste de ferro galvanizado</v>
          </cell>
          <cell r="C794" t="str">
            <v>UN</v>
          </cell>
          <cell r="D794">
            <v>150.7099</v>
          </cell>
        </row>
        <row r="795">
          <cell r="A795" t="str">
            <v>001.17.00100</v>
          </cell>
          <cell r="B795" t="str">
            <v>Fornecimento e instalação de padrão trifásico completo em poste de ferro galvanizado tipo t-3 com protecao de 90 a conf normas da cemat</v>
          </cell>
          <cell r="C795" t="str">
            <v>UN</v>
          </cell>
          <cell r="D795">
            <v>550.8931</v>
          </cell>
        </row>
        <row r="796">
          <cell r="A796" t="str">
            <v>001.17.00120</v>
          </cell>
          <cell r="B796" t="str">
            <v>Fornecimento e instalação de padrão trifásico completo em poste de ferro galvanizado tipo t-4 com protecao de 125 a conf. normas da cemat</v>
          </cell>
          <cell r="C796" t="str">
            <v>UN</v>
          </cell>
          <cell r="D796">
            <v>1051.8931</v>
          </cell>
        </row>
        <row r="797">
          <cell r="A797" t="str">
            <v>001.17.00140</v>
          </cell>
          <cell r="B797" t="str">
            <v>Fornecimento e instalação de padrao trifásico completo em poste de ferro galvanizado, com proteção de 100a, conforme normas da cemat</v>
          </cell>
          <cell r="C797" t="str">
            <v>CJ</v>
          </cell>
          <cell r="D797">
            <v>458.94659999999999</v>
          </cell>
        </row>
        <row r="798">
          <cell r="A798" t="str">
            <v>001.17.00160</v>
          </cell>
          <cell r="B798" t="str">
            <v>Fornecimento e instalação de caixa padronizada para instalação de medidor e baixa tensão trifásico</v>
          </cell>
          <cell r="C798" t="str">
            <v>UN</v>
          </cell>
          <cell r="D798">
            <v>210.47329999999999</v>
          </cell>
        </row>
        <row r="799">
          <cell r="A799" t="str">
            <v>001.17.00180</v>
          </cell>
          <cell r="B799" t="str">
            <v>Fornecimento e instalação de caixa padronizada para instalação de medidor e baixa tensão bifásico</v>
          </cell>
          <cell r="C799" t="str">
            <v>UN</v>
          </cell>
          <cell r="D799">
            <v>45.473300000000002</v>
          </cell>
        </row>
        <row r="800">
          <cell r="A800" t="str">
            <v>001.17.00200</v>
          </cell>
          <cell r="B800" t="str">
            <v>Fornecimento e instalação de caixa padronizada para instalação de medidor e baixa tensão monofásico</v>
          </cell>
          <cell r="C800" t="str">
            <v>UN</v>
          </cell>
          <cell r="D800">
            <v>37.3551</v>
          </cell>
        </row>
        <row r="801">
          <cell r="A801" t="str">
            <v>001.17.00220</v>
          </cell>
          <cell r="B801" t="str">
            <v>Fornecimento e instalação de roldana de plástico c/ parafuso p/ fixar em madeira de 1/2 pol.</v>
          </cell>
          <cell r="C801" t="str">
            <v>UN</v>
          </cell>
          <cell r="D801">
            <v>1.0737000000000001</v>
          </cell>
        </row>
        <row r="802">
          <cell r="A802" t="str">
            <v>001.17.00240</v>
          </cell>
          <cell r="B802" t="str">
            <v>Fornecimento e instalação de roldana de plástico c/ parafuso p/ fixar em madeira de 3/4 pol.</v>
          </cell>
          <cell r="C802" t="str">
            <v>UN</v>
          </cell>
          <cell r="D802">
            <v>1.0936999999999999</v>
          </cell>
        </row>
        <row r="803">
          <cell r="A803" t="str">
            <v>001.17.00260</v>
          </cell>
          <cell r="B803" t="str">
            <v>Fornecimento e instalação de tubo de polietileno linha popular diâm. 1/2 pol x 1,5 mm</v>
          </cell>
          <cell r="C803" t="str">
            <v>M</v>
          </cell>
          <cell r="D803">
            <v>1.8853</v>
          </cell>
        </row>
        <row r="804">
          <cell r="A804" t="str">
            <v>001.17.00280</v>
          </cell>
          <cell r="B804" t="str">
            <v>Fornecimento e instalação de tubo de polietileno linha popular diâm.  3/4 pol x 2,0 mm</v>
          </cell>
          <cell r="C804" t="str">
            <v>M</v>
          </cell>
          <cell r="D804">
            <v>2.1453000000000002</v>
          </cell>
        </row>
        <row r="805">
          <cell r="A805" t="str">
            <v>001.17.00300</v>
          </cell>
          <cell r="B805" t="str">
            <v>Fornecimento e instalação de tubo de polietileno linha popular diâm. 1 pol x 2,5 mm</v>
          </cell>
          <cell r="C805" t="str">
            <v>M</v>
          </cell>
          <cell r="D805">
            <v>2.6126999999999998</v>
          </cell>
        </row>
        <row r="806">
          <cell r="A806" t="str">
            <v>001.17.00320</v>
          </cell>
          <cell r="B806" t="str">
            <v>Fornecimento e instalação de canaleta de pvc 110x20x2.200 mm ref. 300 46 sistema """"x"""" da pial</v>
          </cell>
          <cell r="C806" t="str">
            <v>UN</v>
          </cell>
          <cell r="D806">
            <v>25.560700000000001</v>
          </cell>
        </row>
        <row r="807">
          <cell r="A807" t="str">
            <v>001.17.00340</v>
          </cell>
          <cell r="B807" t="str">
            <v>Fornecimento e instalação de eletroduto flexível  1/2"""" (20mm) corrugado de pvc</v>
          </cell>
          <cell r="C807" t="str">
            <v>M</v>
          </cell>
          <cell r="D807">
            <v>2.1753</v>
          </cell>
        </row>
        <row r="808">
          <cell r="A808" t="str">
            <v>001.17.00360</v>
          </cell>
          <cell r="B808" t="str">
            <v>Fornecimento e instalação de eletroduto flexível  3/4"""" (25mm) corrugado de pvc</v>
          </cell>
          <cell r="C808" t="str">
            <v>M</v>
          </cell>
          <cell r="D808">
            <v>2.4453</v>
          </cell>
        </row>
        <row r="809">
          <cell r="A809" t="str">
            <v>001.17.00380</v>
          </cell>
          <cell r="B809" t="str">
            <v>Fornecimento e instalação de eletroduto flexível  1"""" (32mm) corrugado de pvc</v>
          </cell>
          <cell r="C809" t="str">
            <v>M</v>
          </cell>
          <cell r="D809">
            <v>3.5226999999999999</v>
          </cell>
        </row>
        <row r="810">
          <cell r="A810" t="str">
            <v>001.17.00400</v>
          </cell>
          <cell r="B810" t="str">
            <v>Fornecimento e instalação de caixa retangular de ferro c/ furos de 1/2"""" e 3/4"""" p/ peça 4 x 2 pol</v>
          </cell>
          <cell r="C810" t="str">
            <v>UN</v>
          </cell>
          <cell r="D810">
            <v>2.0352999999999999</v>
          </cell>
        </row>
        <row r="811">
          <cell r="A811" t="str">
            <v>001.17.00420</v>
          </cell>
          <cell r="B811" t="str">
            <v>Fornecimento e instalação de caixa retangular de ferro c/ furos de 1/2"""" e 3/4"""" p/ peça 6 x 4 pol</v>
          </cell>
          <cell r="C811" t="str">
            <v>UN</v>
          </cell>
          <cell r="D811">
            <v>3.0792000000000002</v>
          </cell>
        </row>
        <row r="812">
          <cell r="A812" t="str">
            <v>001.17.00440</v>
          </cell>
          <cell r="B812" t="str">
            <v>Fornecimento e instalação de caixa quadrada de ferro f/ furos de diâm.1/2"""" e 3/4"""" ,  4"""" x 4""""</v>
          </cell>
          <cell r="C812" t="str">
            <v>UN</v>
          </cell>
          <cell r="D812">
            <v>2.6253000000000002</v>
          </cell>
        </row>
        <row r="813">
          <cell r="A813" t="str">
            <v>001.17.00460</v>
          </cell>
          <cell r="B813" t="str">
            <v>Fornecimento e instalação de caixa quadrada de ferro f/ furos de diâm.1/2"""" e 3/4""""  3"""" x 3""""</v>
          </cell>
          <cell r="C813" t="str">
            <v>UN</v>
          </cell>
          <cell r="D813">
            <v>2.5152999999999999</v>
          </cell>
        </row>
        <row r="814">
          <cell r="A814" t="str">
            <v>001.17.00480</v>
          </cell>
          <cell r="B814" t="str">
            <v>Fornecimento e instalação de caixa octogonal de ferro fundo móvel c/ furos de diâm. 1/2"""" e 3/4""""  4"""" x 4"""" x 2""""</v>
          </cell>
          <cell r="C814" t="str">
            <v>UN</v>
          </cell>
          <cell r="D814">
            <v>3.0552999999999999</v>
          </cell>
        </row>
        <row r="815">
          <cell r="A815" t="str">
            <v>001.17.00500</v>
          </cell>
          <cell r="B815" t="str">
            <v>Fornecimento e instalação de caixa octogonal de ferro fundo móvel c/ furos de diâm. 1/2"""" e 3/4""""  3"""" x 3"""" x 1 1/2""""</v>
          </cell>
          <cell r="C815" t="str">
            <v>UN</v>
          </cell>
          <cell r="D815">
            <v>2.9552999999999998</v>
          </cell>
        </row>
        <row r="816">
          <cell r="A816" t="str">
            <v>001.17.00540</v>
          </cell>
          <cell r="B816" t="str">
            <v>Fornecimento e instalação de fio de cobre seção 1.50 mm2, com isolamento para 750 v, com caract. não propagante ao fogo e auto extinguível, pirastic ou similar.</v>
          </cell>
          <cell r="C816" t="str">
            <v>ML</v>
          </cell>
          <cell r="D816">
            <v>0.53110000000000002</v>
          </cell>
        </row>
        <row r="817">
          <cell r="A817" t="str">
            <v>001.17.00560</v>
          </cell>
          <cell r="B817" t="str">
            <v>Fornecimento e instalação de fio de cobre seção 2.50 mm2, com isolamento para 750 v, com caract. não propagante ao fogo e auto extinguível, pirastic ou similar.</v>
          </cell>
          <cell r="C817" t="str">
            <v>ML</v>
          </cell>
          <cell r="D817">
            <v>0.75549999999999995</v>
          </cell>
        </row>
        <row r="818">
          <cell r="A818" t="str">
            <v>001.17.00580</v>
          </cell>
          <cell r="B818" t="str">
            <v>Fornecimento e instalação de fio de cobre seção 4.00 mm2, com isolamento para 750 v, com caract. não propagante ao fogo e auto extinguível, pirastic ou similar.</v>
          </cell>
          <cell r="C818" t="str">
            <v>ML</v>
          </cell>
          <cell r="D818">
            <v>1.2657</v>
          </cell>
        </row>
        <row r="819">
          <cell r="A819" t="str">
            <v>001.17.00600</v>
          </cell>
          <cell r="B819" t="str">
            <v>Fornecimento e instalação de fio de cobre seção 6.00 mm2, com isolamento para 750 v, com caract. não propagante ao fogo e auto extinguível, pirastic ou similar.</v>
          </cell>
          <cell r="C819" t="str">
            <v>ML</v>
          </cell>
          <cell r="D819">
            <v>1.8171999999999999</v>
          </cell>
        </row>
        <row r="820">
          <cell r="A820" t="str">
            <v>001.17.00620</v>
          </cell>
          <cell r="B820" t="str">
            <v>Fornecimento e instalação de fio de cobre seção 10.00 mm2, com isolamento para 750 v, com caract. não propagante ao fogo e auto extinguível, pirastic ou similar.</v>
          </cell>
          <cell r="C820" t="str">
            <v>ML</v>
          </cell>
          <cell r="D820">
            <v>2.8902999999999999</v>
          </cell>
        </row>
        <row r="821">
          <cell r="A821" t="str">
            <v>001.17.00640</v>
          </cell>
          <cell r="B821" t="str">
            <v>Fornecimento e instalação de cabo de cobre seção 2.50 mm2, com isolamento para 750 v, com caract. não propagante ao fogo e auto extinguível, pirastic flex ou similar.</v>
          </cell>
          <cell r="C821" t="str">
            <v>ML</v>
          </cell>
          <cell r="D821">
            <v>0.77590000000000003</v>
          </cell>
        </row>
        <row r="822">
          <cell r="A822" t="str">
            <v>001.17.00660</v>
          </cell>
          <cell r="B822" t="str">
            <v>Fornecimento e instalação de cabo de cobre seção 4.00 mm2, com isolamento para 750 v, com caract. não propagante ao fogo e auto extinguível, pirastic flex ou similar.</v>
          </cell>
          <cell r="C822" t="str">
            <v>ML</v>
          </cell>
          <cell r="D822">
            <v>1.2433000000000001</v>
          </cell>
        </row>
        <row r="823">
          <cell r="A823" t="str">
            <v>001.17.00680</v>
          </cell>
          <cell r="B823" t="str">
            <v>Fornecimento e instalação de cabo de cobre seção 6.00 mm2, com isolamento para 750 v, com caract. não propagante ao fogo e auto extinguível, pirastic flex ou similar.</v>
          </cell>
          <cell r="C823" t="str">
            <v>ML</v>
          </cell>
          <cell r="D823">
            <v>1.7764</v>
          </cell>
        </row>
        <row r="824">
          <cell r="A824" t="str">
            <v>001.17.00700</v>
          </cell>
          <cell r="B824" t="str">
            <v>Fornecimento e instalação de cabo de cobre seção 10.00 mm2, com isolamento para 750 v, com caract. não propagante ao fogo e auto extinguível, pirastic ou similar.</v>
          </cell>
          <cell r="C824" t="str">
            <v>ML</v>
          </cell>
          <cell r="D824">
            <v>3.6960999999999999</v>
          </cell>
        </row>
        <row r="825">
          <cell r="A825" t="str">
            <v>001.17.00720</v>
          </cell>
          <cell r="B825" t="str">
            <v>Fornecimento e instalação de cabo de cobre seção 16.00 mm2, com isolamento para 750 v, com caract. não propagante ao fogo e auto extinguível, pirastic ou similar.</v>
          </cell>
          <cell r="C825" t="str">
            <v>ML</v>
          </cell>
          <cell r="D825">
            <v>5.1773999999999996</v>
          </cell>
        </row>
        <row r="826">
          <cell r="A826" t="str">
            <v>001.17.00740</v>
          </cell>
          <cell r="B826" t="str">
            <v>Fornecimento e instalação de cabo de cobre seção 25.00 mm2, com isolamento para 750 v, com caract. não propagante ao fogo e auto extinguível, pirastic ou similar.</v>
          </cell>
          <cell r="C826" t="str">
            <v>ML</v>
          </cell>
          <cell r="D826">
            <v>7.34</v>
          </cell>
        </row>
        <row r="827">
          <cell r="A827" t="str">
            <v>001.17.00760</v>
          </cell>
          <cell r="B827" t="str">
            <v>Fornecimento e instalação de cabo de cobre seção 35.00 mm2, com isolamento para 750 v, com caract. não propagante ao fogo e auto extinguível, pirastic ou similar.</v>
          </cell>
          <cell r="C827" t="str">
            <v>ML</v>
          </cell>
          <cell r="D827">
            <v>9.8506</v>
          </cell>
        </row>
        <row r="828">
          <cell r="A828" t="str">
            <v>001.17.00780</v>
          </cell>
          <cell r="B828" t="str">
            <v>Fornecimento e instalação de cabo de cobre seção 50.00 mm2, com isolamento para 750 v, com caract. não propagante ao fogo e auto extinguível, pirastic ou similar.</v>
          </cell>
          <cell r="C828" t="str">
            <v>ML</v>
          </cell>
          <cell r="D828">
            <v>15.984500000000001</v>
          </cell>
        </row>
        <row r="829">
          <cell r="A829" t="str">
            <v>001.17.00800</v>
          </cell>
          <cell r="B829" t="str">
            <v>Fornecimento e instalação de cabo de cobre seção 70.00 mm2, com isolamento para 750 v, com caract. não propagante ao fogo e auto extinguível, pirastic ou similar.</v>
          </cell>
          <cell r="C829" t="str">
            <v>ML</v>
          </cell>
          <cell r="D829">
            <v>18.851800000000001</v>
          </cell>
        </row>
        <row r="830">
          <cell r="A830" t="str">
            <v>001.17.00820</v>
          </cell>
          <cell r="B830" t="str">
            <v>Fornecimento e instalação de cabo de cobre seção 95.00 mm2, com isolamento para 750 v, com caract. não propagante ao fogo e auto extinguível, pirastic ou similar.</v>
          </cell>
          <cell r="C830" t="str">
            <v>ML</v>
          </cell>
          <cell r="D830">
            <v>24.085100000000001</v>
          </cell>
        </row>
        <row r="831">
          <cell r="A831" t="str">
            <v>001.17.00840</v>
          </cell>
          <cell r="B831" t="str">
            <v>Fornecimento e instalação de cabo de cobre seção 120.00 mm2, com isolamento para 750 v, com caract. não propagante ao fogo e auto extinguível, pirastic ou similar.</v>
          </cell>
          <cell r="C831" t="str">
            <v>ML</v>
          </cell>
          <cell r="D831">
            <v>31.698</v>
          </cell>
        </row>
        <row r="832">
          <cell r="A832" t="str">
            <v>001.17.00860</v>
          </cell>
          <cell r="B832" t="str">
            <v>Fornecimento e instalação de cabo de cobre seção 150.00 mm2, com isolamento para 750 v, com caract. não propagante ao fogo e auto extinguível, pirastic ou similar.</v>
          </cell>
          <cell r="C832" t="str">
            <v>ML</v>
          </cell>
          <cell r="D832">
            <v>38.729999999999997</v>
          </cell>
        </row>
        <row r="833">
          <cell r="A833" t="str">
            <v>001.17.00880</v>
          </cell>
          <cell r="B833" t="str">
            <v>Fornecimento e instalação de cabo de cobre seção 185.00 mm2, com isolamento para 750 v, com caract. não propagante ao fogo e auto extinguível, pirastic ou similar.</v>
          </cell>
          <cell r="C833" t="str">
            <v>ML</v>
          </cell>
          <cell r="D833">
            <v>48.660800000000002</v>
          </cell>
        </row>
        <row r="834">
          <cell r="A834" t="str">
            <v>001.17.00900</v>
          </cell>
          <cell r="B834" t="str">
            <v>Fornecimento e instalação de cabo de cobre seção 240.00 mm2, com isolamento para 750 v, com caract. não propagante ao fogo e auto extinguível, pirastic ou similar.</v>
          </cell>
          <cell r="C834" t="str">
            <v>ML</v>
          </cell>
          <cell r="D834">
            <v>63.661499999999997</v>
          </cell>
        </row>
        <row r="835">
          <cell r="A835" t="str">
            <v>001.17.00920</v>
          </cell>
          <cell r="B835" t="str">
            <v>Fornecimento e instalação de cabo de cobre seção 300.00 mm2, com isolamento para 750 v, com caract. não propagante ao fogo e auto extinguível, pirastic ou similar.</v>
          </cell>
          <cell r="C835" t="str">
            <v>ML</v>
          </cell>
          <cell r="D835">
            <v>80.499499999999998</v>
          </cell>
        </row>
        <row r="836">
          <cell r="A836" t="str">
            <v>001.17.00940</v>
          </cell>
          <cell r="B836" t="str">
            <v>Fornecimento e instalação de cabo de cobre seção 400.00 mm2, com isolamento para 750 v, com caract. não propagante ao fogo e auto extinguível, pirastic ou similar.</v>
          </cell>
          <cell r="C836" t="str">
            <v>ML</v>
          </cell>
          <cell r="D836">
            <v>128.57650000000001</v>
          </cell>
        </row>
        <row r="837">
          <cell r="A837" t="str">
            <v>001.17.00960</v>
          </cell>
          <cell r="B837" t="str">
            <v>Fornecimento e instalação de cabo de cobre seção 500.00 mm2, com isolamento para 750 v, com caract. não propagante ao fogo e auto extinguível, pirastic ou similar.</v>
          </cell>
          <cell r="C837" t="str">
            <v>ML</v>
          </cell>
          <cell r="D837">
            <v>132.48689999999999</v>
          </cell>
        </row>
        <row r="838">
          <cell r="A838" t="str">
            <v>001.17.00980</v>
          </cell>
          <cell r="B838" t="str">
            <v>Fornecimento e instalação de cabo de cobre seção 2x2.50 mm2, com isolamento para 0.60 /1.00 Kv, com caract. não propagante ao fogo e auto extinguível, sintenax ou similar.</v>
          </cell>
          <cell r="C838" t="str">
            <v>ML</v>
          </cell>
          <cell r="D838">
            <v>1.2246999999999999</v>
          </cell>
        </row>
        <row r="839">
          <cell r="A839" t="str">
            <v>001.17.01000</v>
          </cell>
          <cell r="B839" t="str">
            <v>Fornecimento e instalação de cabo de cobre seção 2x4.00 mm2, com isolamento para 0.60 /1.00 Kv, com caract. não propagante ao fogo e auto extinguível, sintenax ou similar.</v>
          </cell>
          <cell r="C839" t="str">
            <v>ML</v>
          </cell>
          <cell r="D839">
            <v>1.3269</v>
          </cell>
        </row>
        <row r="840">
          <cell r="A840" t="str">
            <v>001.17.01020</v>
          </cell>
          <cell r="B840" t="str">
            <v>Fornecimento e instalação de cabo de cobre seção 2x6.00 mm2, com isolamento para 0.60 /1.00 Kv, com caract. não propagante ao fogo e auto extinguível, sintenax ou similar.</v>
          </cell>
          <cell r="C840" t="str">
            <v>ML</v>
          </cell>
          <cell r="D840">
            <v>1.4296</v>
          </cell>
        </row>
        <row r="841">
          <cell r="A841" t="str">
            <v>001.17.01040</v>
          </cell>
          <cell r="B841" t="str">
            <v>Fornecimento e instalação de cabo de cobre seção 2x10.00 mm2, com isolamento para 0.60 /1.00 Kv, com caract. não propagante ao fogo e auto extinguível, sintenax ou similar.</v>
          </cell>
          <cell r="C841" t="str">
            <v>ML</v>
          </cell>
          <cell r="D841">
            <v>2.0436999999999999</v>
          </cell>
        </row>
        <row r="842">
          <cell r="A842" t="str">
            <v>001.17.01060</v>
          </cell>
          <cell r="B842" t="str">
            <v>Fornecimento e instalação de cabo de cobre seção 3x2.50 mm2, com isolamento para 0.60 /1.00 Kv, com caract. não propagante ao fogo e auto extinguível, sintenax ou similar.</v>
          </cell>
          <cell r="C842" t="str">
            <v>ML</v>
          </cell>
          <cell r="D842">
            <v>1.2246999999999999</v>
          </cell>
        </row>
        <row r="843">
          <cell r="A843" t="str">
            <v>001.17.01080</v>
          </cell>
          <cell r="B843" t="str">
            <v>Fornecimento e instalação de cabo de cobre seção 3x4.00 mm2, com isolamento para 0.60 /1.00 Kv, com caract. não propagante ao fogo e auto extinguível, sintenax ou similar.</v>
          </cell>
          <cell r="C843" t="str">
            <v>ML</v>
          </cell>
          <cell r="D843">
            <v>1.3269</v>
          </cell>
        </row>
        <row r="844">
          <cell r="A844" t="str">
            <v>001.17.01100</v>
          </cell>
          <cell r="B844" t="str">
            <v>Fornecimento e instalação de cabo de cobre seção 3x6.00 mm2, com isolamento para 0.60 /1.00 Kv, com caract. não propagante ao fogo e auto extinguível, sintenax ou similar.</v>
          </cell>
          <cell r="C844" t="str">
            <v>ML</v>
          </cell>
          <cell r="D844">
            <v>1.4296</v>
          </cell>
        </row>
        <row r="845">
          <cell r="A845" t="str">
            <v>001.17.01120</v>
          </cell>
          <cell r="B845" t="str">
            <v>Fornecimento e instalação de cabo de cobre seção 3x10.00 mm2, com isolamento para 0.60 /1.00 Kv, com caract. não propagante ao fogo e auto extinguível, sintenax ou similar.</v>
          </cell>
          <cell r="C845" t="str">
            <v>ML</v>
          </cell>
          <cell r="D845">
            <v>2.0436999999999999</v>
          </cell>
        </row>
        <row r="846">
          <cell r="A846" t="str">
            <v>001.17.01140</v>
          </cell>
          <cell r="B846" t="str">
            <v>Fornecimento e instalação de cabos de cobre seção 4.00 mm2,para tensão de 1000 volts formado por condutor de fio de cobre isolado com material de característica não propagante ao fogo</v>
          </cell>
          <cell r="C846" t="str">
            <v>ML</v>
          </cell>
          <cell r="D846">
            <v>1.9402999999999999</v>
          </cell>
        </row>
        <row r="847">
          <cell r="A847" t="str">
            <v>001.17.01160</v>
          </cell>
          <cell r="B847" t="str">
            <v>Fornecimento e instalação de cabos de cobre seção 6.00 mm2,para tensão de 1000 volts formado por condutor de fio de cobre isolado com material de característica não propagante ao fogo</v>
          </cell>
          <cell r="C847" t="str">
            <v>ML</v>
          </cell>
          <cell r="D847">
            <v>2.5905</v>
          </cell>
        </row>
        <row r="848">
          <cell r="A848" t="str">
            <v>001.17.01180</v>
          </cell>
          <cell r="B848" t="str">
            <v>Fornecimento e instalação de cabos de cobre seção 10.00 mm2,para tensão de 1000 volts formado por condutor de fio de cobre isolado com material de característica não propagante ao fogo</v>
          </cell>
          <cell r="C848" t="str">
            <v>ML</v>
          </cell>
          <cell r="D848">
            <v>3.6859000000000002</v>
          </cell>
        </row>
        <row r="849">
          <cell r="A849" t="str">
            <v>001.17.01200</v>
          </cell>
          <cell r="B849" t="str">
            <v>Fornecimento e instalação de cabos de cobre seção 16.00 mm2,para tensão de 1000 volts formado por condutor de fio de cobre isolado com material de característica não propagante ao fogo</v>
          </cell>
          <cell r="C849" t="str">
            <v>ML</v>
          </cell>
          <cell r="D849">
            <v>5.5751999999999997</v>
          </cell>
        </row>
        <row r="850">
          <cell r="A850" t="str">
            <v>001.17.01220</v>
          </cell>
          <cell r="B850" t="str">
            <v>Fornecimento e instalação de cabos de cobre seção 25.00 mm2,para tensão de 1000 volts formado por condutor de fio de cobre isolado com material de característica não propagante ao fogo</v>
          </cell>
          <cell r="C850" t="str">
            <v>ML</v>
          </cell>
          <cell r="D850">
            <v>8.3702000000000005</v>
          </cell>
        </row>
        <row r="851">
          <cell r="A851" t="str">
            <v>001.17.01240</v>
          </cell>
          <cell r="B851" t="str">
            <v>Fornecimento e instalação de cabos de cobre seção 35.00 mm2,para tensão de 1000 volts formado por condutor de fio de cobre isolado com material de característica não propagante ao fogo</v>
          </cell>
          <cell r="C851" t="str">
            <v>ML</v>
          </cell>
          <cell r="D851">
            <v>10.228</v>
          </cell>
        </row>
        <row r="852">
          <cell r="A852" t="str">
            <v>001.17.01260</v>
          </cell>
          <cell r="B852" t="str">
            <v>Fornecimento e instalação de cabos de cobre seção 50.00 mm2,para tensão de 1000 volts formado por condutor de fio de cobre isolado com material de característica não propagante ao fogo</v>
          </cell>
          <cell r="C852" t="str">
            <v>ML</v>
          </cell>
          <cell r="D852">
            <v>16.586300000000001</v>
          </cell>
        </row>
        <row r="853">
          <cell r="A853" t="str">
            <v>001.17.01280</v>
          </cell>
          <cell r="B853" t="str">
            <v>Fornecimento e instalação de cabos de cobre seção 70.00 mm2,para tensão de 1000 volts formado por condutor de fio de cobre isolado com material de característica não propagante ao fogo</v>
          </cell>
          <cell r="C853" t="str">
            <v>ML</v>
          </cell>
          <cell r="D853">
            <v>18.7804</v>
          </cell>
        </row>
        <row r="854">
          <cell r="A854" t="str">
            <v>001.17.01300</v>
          </cell>
          <cell r="B854" t="str">
            <v>Fornecimento e instalação de cabos de cobre seção 95.00 mm2,para tensão de 1000 volts formado por condutor de fio de cobre isolado com material de característica não propagante ao fogo</v>
          </cell>
          <cell r="C854" t="str">
            <v>ML</v>
          </cell>
          <cell r="D854">
            <v>25.115300000000001</v>
          </cell>
        </row>
        <row r="855">
          <cell r="A855" t="str">
            <v>001.17.01320</v>
          </cell>
          <cell r="B855" t="str">
            <v>Fornecimento e instalação de cabos de cobre seção 120.00 mm2,para tensão de 1000 volts formado por condutor de fio de cobre isolado com material de característica não propagante ao fogo 2</v>
          </cell>
          <cell r="C855" t="str">
            <v>ML</v>
          </cell>
          <cell r="D855">
            <v>31.545000000000002</v>
          </cell>
        </row>
        <row r="856">
          <cell r="A856" t="str">
            <v>001.17.01340</v>
          </cell>
          <cell r="B856" t="str">
            <v>Fornecimento e instalação de cabos de cobre seção 150 mm2,para tensão de 1000 volts formado por condutor de fio de cobre isolado com material de característica não propagante ao fogo</v>
          </cell>
          <cell r="C856" t="str">
            <v>ML</v>
          </cell>
          <cell r="D856">
            <v>38.148600000000002</v>
          </cell>
        </row>
        <row r="857">
          <cell r="A857" t="str">
            <v>001.17.01360</v>
          </cell>
          <cell r="B857" t="str">
            <v>Fornecimento e instalação de cabos de cobre seção 185 mm2,para tensão de 1000 volts formado por condutor de fio de cobre isolado com material de característica não propagante ao fogo</v>
          </cell>
          <cell r="C857" t="str">
            <v>ML</v>
          </cell>
          <cell r="D857">
            <v>48.660800000000002</v>
          </cell>
        </row>
        <row r="858">
          <cell r="A858" t="str">
            <v>001.17.01380</v>
          </cell>
          <cell r="B858" t="str">
            <v>Fornecimento e instalação de cabos de cobre seção 240 mm2,para tensão de 1000 volts formado por condutor de fio de cobre isolado com material de característica não propagante ao fogo</v>
          </cell>
          <cell r="C858" t="str">
            <v>ML</v>
          </cell>
          <cell r="D858">
            <v>62.4069</v>
          </cell>
        </row>
        <row r="859">
          <cell r="A859" t="str">
            <v>001.17.01400</v>
          </cell>
          <cell r="B859" t="str">
            <v>Fornecimento e instalação de cabos de seção 300 mm2,para tensão de 1000 volts formado por condutor de fio de cobre isolado com material de característica não propagante ao fogo</v>
          </cell>
          <cell r="C859" t="str">
            <v>ML</v>
          </cell>
          <cell r="D859">
            <v>79.703900000000004</v>
          </cell>
        </row>
        <row r="860">
          <cell r="A860" t="str">
            <v>001.17.01420</v>
          </cell>
          <cell r="B860" t="str">
            <v>Fornecimento e instalação de cabo de cobre seção 25 mm2,com isolamento de 15 kv</v>
          </cell>
          <cell r="C860" t="str">
            <v>ML</v>
          </cell>
          <cell r="D860">
            <v>20.446999999999999</v>
          </cell>
        </row>
        <row r="861">
          <cell r="A861" t="str">
            <v>001.17.01440</v>
          </cell>
          <cell r="B861" t="str">
            <v>Fornecimento e instalação de eletroduto de pvc 1 1/4"""" corrugado tipo kanaflex</v>
          </cell>
          <cell r="C861" t="str">
            <v>ML</v>
          </cell>
          <cell r="D861">
            <v>4.0670000000000002</v>
          </cell>
        </row>
        <row r="862">
          <cell r="A862" t="str">
            <v>001.17.01460</v>
          </cell>
          <cell r="B862" t="str">
            <v>Fornecimento e instalação de eletroduto de pvc 1 1/2"""" corrugado tipo kanaflex</v>
          </cell>
          <cell r="C862" t="str">
            <v>ML</v>
          </cell>
          <cell r="D862">
            <v>4.1773999999999996</v>
          </cell>
        </row>
        <row r="863">
          <cell r="A863" t="str">
            <v>001.17.01500</v>
          </cell>
          <cell r="B863" t="str">
            <v>Fornecimento e instalação de eletroduto rígido de ferro galvanizado  1/2"" c/ rosca nas duas pontas em barra de 3 metros</v>
          </cell>
          <cell r="C863" t="str">
            <v>un</v>
          </cell>
          <cell r="D863">
            <v>22.1221</v>
          </cell>
        </row>
        <row r="864">
          <cell r="A864" t="str">
            <v>001.17.01520</v>
          </cell>
          <cell r="B864" t="str">
            <v>Fornecimento e instalação de eletroduto rígido de ferro galvanizado  3/4"" c/ rosca nas duas pontas em barra de 3 metros</v>
          </cell>
          <cell r="C864" t="str">
            <v>un</v>
          </cell>
          <cell r="D864">
            <v>32.603000000000002</v>
          </cell>
        </row>
        <row r="865">
          <cell r="A865" t="str">
            <v>001.17.01540</v>
          </cell>
          <cell r="B865" t="str">
            <v>Fornecimento e instalação de eletroduto rígido de ferro galvanizado 1"" c/ rosca nas duas pontas em barra de 3 metros</v>
          </cell>
          <cell r="C865" t="str">
            <v>un</v>
          </cell>
          <cell r="D865">
            <v>43.494</v>
          </cell>
        </row>
        <row r="866">
          <cell r="A866" t="str">
            <v>001.17.01560</v>
          </cell>
          <cell r="B866" t="str">
            <v>Fornecimento e instalação de eletroduto rígido de ferro galvanizado 1 1/4"" c/ rosca nas duas pontas em barra de 3 metros</v>
          </cell>
          <cell r="C866" t="str">
            <v>un</v>
          </cell>
          <cell r="D866">
            <v>66.391400000000004</v>
          </cell>
        </row>
        <row r="867">
          <cell r="A867" t="str">
            <v>001.17.01580</v>
          </cell>
          <cell r="B867" t="str">
            <v>Fornecimento e instalação de eletroduto rígido de ferro galvanizado 1 1/2"" c/ rosca nas duas pontas em barra de 3 metros</v>
          </cell>
          <cell r="C867" t="str">
            <v>un</v>
          </cell>
          <cell r="D867">
            <v>75.137</v>
          </cell>
        </row>
        <row r="868">
          <cell r="A868" t="str">
            <v>001.17.01600</v>
          </cell>
          <cell r="B868" t="str">
            <v>Fornecimento e instalação de eletroduto rígido de ferro galvanizado 2"" c/ rosca nas duas pontas em barra de 3 metros</v>
          </cell>
          <cell r="C868" t="str">
            <v>un</v>
          </cell>
          <cell r="D868">
            <v>96.117800000000003</v>
          </cell>
        </row>
        <row r="869">
          <cell r="A869" t="str">
            <v>001.17.01620</v>
          </cell>
          <cell r="B869" t="str">
            <v>Fornecimento e instalação de eletroduto rígido de ferro galvanizado 2 1/2"" c/ rosca nas duas pontas em barra de 3 metros</v>
          </cell>
          <cell r="C869" t="str">
            <v>un</v>
          </cell>
          <cell r="D869">
            <v>136.16200000000001</v>
          </cell>
        </row>
        <row r="870">
          <cell r="A870" t="str">
            <v>001.17.01640</v>
          </cell>
          <cell r="B870" t="str">
            <v>Fornecimento e instalação de eletroduto rígido de ferro galvanizado 3"" c/ rosca nas duas pontas em barra de 3 metros</v>
          </cell>
          <cell r="C870" t="str">
            <v>un</v>
          </cell>
          <cell r="D870">
            <v>173.13499999999999</v>
          </cell>
        </row>
        <row r="871">
          <cell r="A871" t="str">
            <v>001.17.01660</v>
          </cell>
          <cell r="B871" t="str">
            <v>Fornecimento e instalação de eletroduto rígido de ferro galvanizado 4"" c/ rosca nas duas pontas em barra de 3 metros</v>
          </cell>
          <cell r="C871" t="str">
            <v>un</v>
          </cell>
          <cell r="D871">
            <v>163.01089999999999</v>
          </cell>
        </row>
        <row r="872">
          <cell r="A872" t="str">
            <v>001.17.01680</v>
          </cell>
          <cell r="B872" t="str">
            <v>Fornecimento e instalação de eletroduto de pvc  1/2"""" roscável anti-chama em barra de 3 m</v>
          </cell>
          <cell r="C872" t="str">
            <v>UN</v>
          </cell>
          <cell r="D872">
            <v>7.9607000000000001</v>
          </cell>
        </row>
        <row r="873">
          <cell r="A873" t="str">
            <v>001.17.01700</v>
          </cell>
          <cell r="B873" t="str">
            <v>Fornecimento e instalação de eletroduto de pvc  3/4"""" roscável anti-chama em barra de 3 m</v>
          </cell>
          <cell r="C873" t="str">
            <v>UN</v>
          </cell>
          <cell r="D873">
            <v>8.4207000000000001</v>
          </cell>
        </row>
        <row r="874">
          <cell r="A874" t="str">
            <v>001.17.01720</v>
          </cell>
          <cell r="B874" t="str">
            <v>Fornecimento e instalação de eletroduto de pvc  1"""" roscável anti-chama em barra de 3 m</v>
          </cell>
          <cell r="C874" t="str">
            <v>UN</v>
          </cell>
          <cell r="D874">
            <v>11.142099999999999</v>
          </cell>
        </row>
        <row r="875">
          <cell r="A875" t="str">
            <v>001.17.01740</v>
          </cell>
          <cell r="B875" t="str">
            <v>Fornecimento e instalação de eletroduto de pvc  1 1/4"""" roscável anti-chama em barra de 3 m</v>
          </cell>
          <cell r="C875" t="str">
            <v>UN</v>
          </cell>
          <cell r="D875">
            <v>15.663</v>
          </cell>
        </row>
        <row r="876">
          <cell r="A876" t="str">
            <v>001.17.01760</v>
          </cell>
          <cell r="B876" t="str">
            <v>Fornecimento e instalação de eletroduto de pvc  1 1/2"""" roscável anti-chama em barra de 3 m</v>
          </cell>
          <cell r="C876" t="str">
            <v>UN</v>
          </cell>
          <cell r="D876">
            <v>22.572800000000001</v>
          </cell>
        </row>
        <row r="877">
          <cell r="A877" t="str">
            <v>001.17.01780</v>
          </cell>
          <cell r="B877" t="str">
            <v>Fornecimento e instalação de eletroduto de pvc  2"""" roscável anti-chama em barra de 3 m</v>
          </cell>
          <cell r="C877" t="str">
            <v>UN</v>
          </cell>
          <cell r="D877">
            <v>29.455100000000002</v>
          </cell>
        </row>
        <row r="878">
          <cell r="A878" t="str">
            <v>001.17.01800</v>
          </cell>
          <cell r="B878" t="str">
            <v>Fornecimento e instalação de eletroduto de pvc  2 1/2"""" roscável anti-chama em barra de 3 m</v>
          </cell>
          <cell r="C878" t="str">
            <v>UN</v>
          </cell>
          <cell r="D878">
            <v>50.375500000000002</v>
          </cell>
        </row>
        <row r="879">
          <cell r="A879" t="str">
            <v>001.17.01820</v>
          </cell>
          <cell r="B879" t="str">
            <v>Fornecimento e instalação de eletroduto de pvc  3"""" roscável anti-chama em barra de 3 m</v>
          </cell>
          <cell r="C879" t="str">
            <v>UN</v>
          </cell>
          <cell r="D879">
            <v>47.087800000000001</v>
          </cell>
        </row>
        <row r="880">
          <cell r="A880" t="str">
            <v>001.17.01840</v>
          </cell>
          <cell r="B880" t="str">
            <v>Fornecimento e instalação de eletroduto de pvc  4"""" roscável anti-chama em barra de 3 m</v>
          </cell>
          <cell r="C880" t="str">
            <v>UN</v>
          </cell>
          <cell r="D880">
            <v>95.4499</v>
          </cell>
        </row>
        <row r="881">
          <cell r="A881" t="str">
            <v>001.17.01850</v>
          </cell>
          <cell r="B881" t="str">
            <v>Fornecimento e instalação de conjunto bucha e arruela 1/2"" de pvc para eletroduto roscável</v>
          </cell>
          <cell r="C881" t="str">
            <v>cj</v>
          </cell>
          <cell r="D881">
            <v>0.41220000000000001</v>
          </cell>
        </row>
        <row r="882">
          <cell r="A882" t="str">
            <v>001.17.01860</v>
          </cell>
          <cell r="B882" t="str">
            <v>Fornecimento e instalação de conjunto bucha e arruela 3/4"""" de pvc para eletroduto roscáve</v>
          </cell>
          <cell r="C882" t="str">
            <v>CJ</v>
          </cell>
          <cell r="D882">
            <v>0.44219999999999998</v>
          </cell>
        </row>
        <row r="883">
          <cell r="A883" t="str">
            <v>001.17.01880</v>
          </cell>
          <cell r="B883" t="str">
            <v>Fornecimento e instalação de conjunto bucha e arruela 1"""" de pvc para eletroduto roscável</v>
          </cell>
          <cell r="C883" t="str">
            <v>CJ</v>
          </cell>
          <cell r="D883">
            <v>0.60219999999999996</v>
          </cell>
        </row>
        <row r="884">
          <cell r="A884" t="str">
            <v>001.17.01900</v>
          </cell>
          <cell r="B884" t="str">
            <v>Fornecimento e instalação de conjunto bucha e arruela 1 1/4"""" de pvc para eletroduto roscável</v>
          </cell>
          <cell r="C884" t="str">
            <v>CJ</v>
          </cell>
          <cell r="D884">
            <v>1.1769000000000001</v>
          </cell>
        </row>
        <row r="885">
          <cell r="A885" t="str">
            <v>001.17.01920</v>
          </cell>
          <cell r="B885" t="str">
            <v>Fornecimento e instalação de conjunto bucha e arruela 1 1/2"""",de pvc para eletroduto roscável</v>
          </cell>
          <cell r="C885" t="str">
            <v>CJ</v>
          </cell>
          <cell r="D885">
            <v>1.4596</v>
          </cell>
        </row>
        <row r="886">
          <cell r="A886" t="str">
            <v>001.17.01940</v>
          </cell>
          <cell r="B886" t="str">
            <v>Fornecimento e instalação de conjunto bucha e arruela 2"""", de pvc para eletroduto roscável</v>
          </cell>
          <cell r="C886" t="str">
            <v>CJ</v>
          </cell>
          <cell r="D886">
            <v>2.1543000000000001</v>
          </cell>
        </row>
        <row r="887">
          <cell r="A887" t="str">
            <v>001.17.01960</v>
          </cell>
          <cell r="B887" t="str">
            <v>Fornecimento e instalação de conjunto bucha e arruela 2 1/2"""", de pvc para eletroduto roscável</v>
          </cell>
          <cell r="C887" t="str">
            <v>CJ</v>
          </cell>
          <cell r="D887">
            <v>3.6183999999999998</v>
          </cell>
        </row>
        <row r="888">
          <cell r="A888" t="str">
            <v>001.17.01980</v>
          </cell>
          <cell r="B888" t="str">
            <v>Fornecimento e instalação de conjunto bucha e arruela 3"""", de pvc para eletroduto roscável</v>
          </cell>
          <cell r="C888" t="str">
            <v>CJ</v>
          </cell>
          <cell r="D888">
            <v>4.8826999999999998</v>
          </cell>
        </row>
        <row r="889">
          <cell r="A889" t="str">
            <v>001.17.02000</v>
          </cell>
          <cell r="B889" t="str">
            <v>Fornecimento e instalação de conjunto bucha e arruela 4"""" de pvc para eletroduto roscável</v>
          </cell>
          <cell r="C889" t="str">
            <v>CJ</v>
          </cell>
          <cell r="D889">
            <v>6.4173999999999998</v>
          </cell>
        </row>
        <row r="890">
          <cell r="A890" t="str">
            <v>001.17.02020</v>
          </cell>
          <cell r="B890" t="str">
            <v>Fornecimento e instalação de curva 90º de pvc 1/2"""" para eletroduto roscável</v>
          </cell>
          <cell r="C890" t="str">
            <v>UN</v>
          </cell>
          <cell r="D890">
            <v>0.92179999999999995</v>
          </cell>
        </row>
        <row r="891">
          <cell r="A891" t="str">
            <v>001.17.02040</v>
          </cell>
          <cell r="B891" t="str">
            <v>Fornecimento e instalação de curva 90º de pvc 3/4"""" para eletroduto roscável</v>
          </cell>
          <cell r="C891" t="str">
            <v>UN</v>
          </cell>
          <cell r="D891">
            <v>1.6417999999999999</v>
          </cell>
        </row>
        <row r="892">
          <cell r="A892" t="str">
            <v>001.17.02060</v>
          </cell>
          <cell r="B892" t="str">
            <v>Fornecimento e instalação de curva 90º de pvc 1"""" para eletroduto roscável</v>
          </cell>
          <cell r="C892" t="str">
            <v>UN</v>
          </cell>
          <cell r="D892">
            <v>2.4437000000000002</v>
          </cell>
        </row>
        <row r="893">
          <cell r="A893" t="str">
            <v>001.17.02080</v>
          </cell>
          <cell r="B893" t="str">
            <v>Fornecimento e instalação de curva 90º de pvc 1 1/4"""" para eletroduto roscável</v>
          </cell>
          <cell r="C893" t="str">
            <v>UN</v>
          </cell>
          <cell r="D893">
            <v>2.7736999999999998</v>
          </cell>
        </row>
        <row r="894">
          <cell r="A894" t="str">
            <v>001.17.02100</v>
          </cell>
          <cell r="B894" t="str">
            <v>Fornecimento e instalação de curva 90º de pvc 1 1/2"""" para eletroduto roscável</v>
          </cell>
          <cell r="C894" t="str">
            <v>UN</v>
          </cell>
          <cell r="D894">
            <v>3.6353</v>
          </cell>
        </row>
        <row r="895">
          <cell r="A895" t="str">
            <v>001.17.02120</v>
          </cell>
          <cell r="B895" t="str">
            <v>Fornecimento e instalação de curva 90º de pvc 2"""" para eletroduto roscável</v>
          </cell>
          <cell r="C895" t="str">
            <v>UN</v>
          </cell>
          <cell r="D895">
            <v>5.5974000000000004</v>
          </cell>
        </row>
        <row r="896">
          <cell r="A896" t="str">
            <v>001.17.02140</v>
          </cell>
          <cell r="B896" t="str">
            <v>Fornecimento e instalação de curva 90º de pvc 2 1/2"""" para eletroduto roscável</v>
          </cell>
          <cell r="C896" t="str">
            <v>UN</v>
          </cell>
          <cell r="D896">
            <v>9.0311000000000003</v>
          </cell>
        </row>
        <row r="897">
          <cell r="A897" t="str">
            <v>001.17.02160</v>
          </cell>
          <cell r="B897" t="str">
            <v>Fornecimento e instalação de curva 90º de pvc 3"""" para eletroduto roscável</v>
          </cell>
          <cell r="C897" t="str">
            <v>UN</v>
          </cell>
          <cell r="D897">
            <v>12.6029</v>
          </cell>
        </row>
        <row r="898">
          <cell r="A898" t="str">
            <v>001.17.02180</v>
          </cell>
          <cell r="B898" t="str">
            <v>Fornecimento e instalação de curva 90º de pvc 4"""" para eletroduto roscável</v>
          </cell>
          <cell r="C898" t="str">
            <v>UN</v>
          </cell>
          <cell r="D898">
            <v>18.264500000000002</v>
          </cell>
        </row>
        <row r="899">
          <cell r="A899" t="str">
            <v>001.17.02200</v>
          </cell>
          <cell r="B899" t="str">
            <v>Fornecimento e instalação de curva 135° de pvc 3/4"""" para eletroduto roscável</v>
          </cell>
          <cell r="C899" t="str">
            <v>UN</v>
          </cell>
          <cell r="D899">
            <v>1.8143</v>
          </cell>
        </row>
        <row r="900">
          <cell r="A900" t="str">
            <v>001.17.02220</v>
          </cell>
          <cell r="B900" t="str">
            <v>Fornecimento e instalação de curva 135° de pvc 1"""" para eletroduto roscável</v>
          </cell>
          <cell r="C900" t="str">
            <v>UN</v>
          </cell>
          <cell r="D900">
            <v>3.3753000000000002</v>
          </cell>
        </row>
        <row r="901">
          <cell r="A901" t="str">
            <v>001.17.02240</v>
          </cell>
          <cell r="B901" t="str">
            <v>Fornecimento e instalação de curva 135° de pvc 1 1/4"""" para eletroduto roscável</v>
          </cell>
          <cell r="C901" t="str">
            <v>UN</v>
          </cell>
          <cell r="D901">
            <v>4.9653</v>
          </cell>
        </row>
        <row r="902">
          <cell r="A902" t="str">
            <v>001.17.02260</v>
          </cell>
          <cell r="B902" t="str">
            <v>Fornecimento e instalação de curva 135° de pvc 1 1/2"""" para eletroduto roscável</v>
          </cell>
          <cell r="C902" t="str">
            <v>UN</v>
          </cell>
          <cell r="D902">
            <v>7.2173999999999996</v>
          </cell>
        </row>
        <row r="903">
          <cell r="A903" t="str">
            <v>001.17.02280</v>
          </cell>
          <cell r="B903" t="str">
            <v>Fornecimento e instalação de curva 135° de pvc 2"""" para eletroduto roscável</v>
          </cell>
          <cell r="C903" t="str">
            <v>UN</v>
          </cell>
          <cell r="D903">
            <v>9.4291999999999998</v>
          </cell>
        </row>
        <row r="904">
          <cell r="A904" t="str">
            <v>001.17.02300</v>
          </cell>
          <cell r="B904" t="str">
            <v>Fornecimento e instalação de luva pvc 1/2"""" p/ eletroduto roscável</v>
          </cell>
          <cell r="C904" t="str">
            <v>UN</v>
          </cell>
          <cell r="D904">
            <v>0.77180000000000004</v>
          </cell>
        </row>
        <row r="905">
          <cell r="A905" t="str">
            <v>001.17.02320</v>
          </cell>
          <cell r="B905" t="str">
            <v>Fornecimento e instalação de luva pvc 3/4"""" p/ eletroduto roscável</v>
          </cell>
          <cell r="C905" t="str">
            <v>UN</v>
          </cell>
          <cell r="D905">
            <v>1.0018</v>
          </cell>
        </row>
        <row r="906">
          <cell r="A906" t="str">
            <v>001.17.02340</v>
          </cell>
          <cell r="B906" t="str">
            <v>Fornecimento e instalação de luva pvc 1"""" p/ eletruduto roscável</v>
          </cell>
          <cell r="C906" t="str">
            <v>UN</v>
          </cell>
          <cell r="D906">
            <v>1.6236999999999999</v>
          </cell>
        </row>
        <row r="907">
          <cell r="A907" t="str">
            <v>001.17.02360</v>
          </cell>
          <cell r="B907" t="str">
            <v>Fornecimento e instalação de luva pvc 1 1/4"""" p/ eletroduto roscável</v>
          </cell>
          <cell r="C907" t="str">
            <v>UN</v>
          </cell>
          <cell r="D907">
            <v>1.7237</v>
          </cell>
        </row>
        <row r="908">
          <cell r="A908" t="str">
            <v>001.17.02380</v>
          </cell>
          <cell r="B908" t="str">
            <v>Fornecimento e instalação de luva pvc 1 1/2"""" p/ eletroduto roscável</v>
          </cell>
          <cell r="C908" t="str">
            <v>UN</v>
          </cell>
          <cell r="D908">
            <v>2.3853</v>
          </cell>
        </row>
        <row r="909">
          <cell r="A909" t="str">
            <v>001.17.02400</v>
          </cell>
          <cell r="B909" t="str">
            <v>Fornecimento e instalação de luva pvc 2"""" p/ eletroduto roscável</v>
          </cell>
          <cell r="C909" t="str">
            <v>UN</v>
          </cell>
          <cell r="D909">
            <v>3.6674000000000002</v>
          </cell>
        </row>
        <row r="910">
          <cell r="A910" t="str">
            <v>001.17.02420</v>
          </cell>
          <cell r="B910" t="str">
            <v>Fornecimento e instalação de luva pvc 2 1/2"""" p/ eletroduto roscável</v>
          </cell>
          <cell r="C910" t="str">
            <v>UN</v>
          </cell>
          <cell r="D910">
            <v>7.5311000000000003</v>
          </cell>
        </row>
        <row r="911">
          <cell r="A911" t="str">
            <v>001.17.02440</v>
          </cell>
          <cell r="B911" t="str">
            <v>Fornecimento e instalação de luva pvc 3"""" p/ eletroduto roscável</v>
          </cell>
          <cell r="C911" t="str">
            <v>UN</v>
          </cell>
          <cell r="D911">
            <v>7.8628999999999998</v>
          </cell>
        </row>
        <row r="912">
          <cell r="A912" t="str">
            <v>001.17.02460</v>
          </cell>
          <cell r="B912" t="str">
            <v>Fornecimento e instalação de luva pvc 4"""" p/ eletroduto roscável</v>
          </cell>
          <cell r="C912" t="str">
            <v>UN</v>
          </cell>
          <cell r="D912">
            <v>15.304500000000001</v>
          </cell>
        </row>
        <row r="913">
          <cell r="A913" t="str">
            <v>001.17.02480</v>
          </cell>
          <cell r="B913" t="str">
            <v>Fornecimento e instalação de braçadeira 3/4"""" p/ eletroduto</v>
          </cell>
          <cell r="C913" t="str">
            <v>UN</v>
          </cell>
          <cell r="D913">
            <v>1.5936999999999999</v>
          </cell>
        </row>
        <row r="914">
          <cell r="A914" t="str">
            <v>001.17.02500</v>
          </cell>
          <cell r="B914" t="str">
            <v>Fornecimento e instalação de braçadeira 1"""" p/ eletroduto</v>
          </cell>
          <cell r="C914" t="str">
            <v>UN</v>
          </cell>
          <cell r="D914">
            <v>2.0853000000000002</v>
          </cell>
        </row>
        <row r="915">
          <cell r="A915" t="str">
            <v>001.17.02520</v>
          </cell>
          <cell r="B915" t="str">
            <v>Fornecimento e instalação de braçadeira 1/2"""" p/ eletroduto</v>
          </cell>
          <cell r="C915" t="str">
            <v>UN</v>
          </cell>
          <cell r="D915">
            <v>1.1236999999999999</v>
          </cell>
        </row>
        <row r="916">
          <cell r="A916" t="str">
            <v>001.17.02540</v>
          </cell>
          <cell r="B916" t="str">
            <v>Fornecimento e instalação de braçadeira 2"""" p/ eletroduto</v>
          </cell>
          <cell r="C916" t="str">
            <v>UN</v>
          </cell>
          <cell r="D916">
            <v>2.2974000000000001</v>
          </cell>
        </row>
        <row r="917">
          <cell r="A917" t="str">
            <v>001.17.02560</v>
          </cell>
          <cell r="B917" t="str">
            <v>Fornecimento e instalação de braçadeira p/ eletroduto tipo unha de pvc, c/01 parafuso de d=25 mm (3/4"""")</v>
          </cell>
          <cell r="C917" t="str">
            <v>UN</v>
          </cell>
          <cell r="D917">
            <v>1.4237</v>
          </cell>
        </row>
        <row r="918">
          <cell r="A918" t="str">
            <v>001.17.02580</v>
          </cell>
          <cell r="B918" t="str">
            <v>Fornecimento e instalação de curva de ferro galvanizado de 135º diâm. 4""""</v>
          </cell>
          <cell r="C918" t="str">
            <v>UN</v>
          </cell>
          <cell r="D918">
            <v>82.295900000000003</v>
          </cell>
        </row>
        <row r="919">
          <cell r="A919" t="str">
            <v>001.17.02600</v>
          </cell>
          <cell r="B919" t="str">
            <v>Fornecimento e instalação de curva de ferro galvanizado de 135º diâm. 3""""</v>
          </cell>
          <cell r="C919" t="str">
            <v>UN</v>
          </cell>
          <cell r="D919">
            <v>47.335099999999997</v>
          </cell>
        </row>
        <row r="920">
          <cell r="A920" t="str">
            <v>001.17.02620</v>
          </cell>
          <cell r="B920" t="str">
            <v>Fornecimento e instalação de curva de ferro galvanizado de 135º diâm. 2 1/2""""</v>
          </cell>
          <cell r="C920" t="str">
            <v>UN</v>
          </cell>
          <cell r="D920">
            <v>35.726599999999998</v>
          </cell>
        </row>
        <row r="921">
          <cell r="A921" t="str">
            <v>001.17.02640</v>
          </cell>
          <cell r="B921" t="str">
            <v>Fornecimento e instalação de curva de ferro galvanizado de 135º diâm. 2""""</v>
          </cell>
          <cell r="C921" t="str">
            <v>UN</v>
          </cell>
          <cell r="D921">
            <v>23.161300000000001</v>
          </cell>
        </row>
        <row r="922">
          <cell r="A922" t="str">
            <v>001.17.02660</v>
          </cell>
          <cell r="B922" t="str">
            <v>Fornecimento e instalação de curva de ferro galvanizado de 135º diâm. 1 1/2""""</v>
          </cell>
          <cell r="C922" t="str">
            <v>UN</v>
          </cell>
          <cell r="D922">
            <v>15.5829</v>
          </cell>
        </row>
        <row r="923">
          <cell r="A923" t="str">
            <v>001.17.02680</v>
          </cell>
          <cell r="B923" t="str">
            <v>Fornecimento e instalação de curva de ferro galvanizado de 135º diâm. 1 1/4'</v>
          </cell>
          <cell r="C923" t="str">
            <v>UN</v>
          </cell>
          <cell r="D923">
            <v>8.7911000000000001</v>
          </cell>
        </row>
        <row r="924">
          <cell r="A924" t="str">
            <v>001.17.02700</v>
          </cell>
          <cell r="B924" t="str">
            <v>Fornecimento e instalação de curva de ferro galvanizado de 135º diâm. 1""""</v>
          </cell>
          <cell r="C924" t="str">
            <v>UN</v>
          </cell>
          <cell r="D924">
            <v>5.2630999999999997</v>
          </cell>
        </row>
        <row r="925">
          <cell r="A925" t="str">
            <v>001.17.02720</v>
          </cell>
          <cell r="B925" t="str">
            <v>Fornecimento e instalação de curva de ferro galvanizado de 135º diâm. 3/4'</v>
          </cell>
          <cell r="C925" t="str">
            <v>UN</v>
          </cell>
          <cell r="D925">
            <v>3.3908</v>
          </cell>
        </row>
        <row r="926">
          <cell r="A926" t="str">
            <v>001.17.02740</v>
          </cell>
          <cell r="B926" t="str">
            <v>Fornecimento e instalação de curva de ferro galvanizado de 90º diâm. 3""""</v>
          </cell>
          <cell r="C926" t="str">
            <v>UN</v>
          </cell>
          <cell r="D926">
            <v>48.845100000000002</v>
          </cell>
        </row>
        <row r="927">
          <cell r="A927" t="str">
            <v>001.17.02760</v>
          </cell>
          <cell r="B927" t="str">
            <v>Fornecimento e instalação de curva de ferro galvanizado de 90º diâm. 2 1/2""""</v>
          </cell>
          <cell r="C927" t="str">
            <v>UN</v>
          </cell>
          <cell r="D927">
            <v>32.026600000000002</v>
          </cell>
        </row>
        <row r="928">
          <cell r="A928" t="str">
            <v>001.17.02780</v>
          </cell>
          <cell r="B928" t="str">
            <v>Fornecimento e instalação de curva de ferro galvanizado de 90º diâm. 2""""</v>
          </cell>
          <cell r="C928" t="str">
            <v>UN</v>
          </cell>
          <cell r="D928">
            <v>18.261299999999999</v>
          </cell>
        </row>
        <row r="929">
          <cell r="A929" t="str">
            <v>001.17.02800</v>
          </cell>
          <cell r="B929" t="str">
            <v>Fornecimento e instalação de curva de ferro galvanizado de 90º diâm. 1 1/2""""</v>
          </cell>
          <cell r="C929" t="str">
            <v>UN</v>
          </cell>
          <cell r="D929">
            <v>9.9229000000000003</v>
          </cell>
        </row>
        <row r="930">
          <cell r="A930" t="str">
            <v>001.17.02820</v>
          </cell>
          <cell r="B930" t="str">
            <v>Fornecimento e instalação de curva de ferro galvanizado de 90º diâm. 1 1/4""""</v>
          </cell>
          <cell r="C930" t="str">
            <v>UN</v>
          </cell>
          <cell r="D930">
            <v>7.7911000000000001</v>
          </cell>
        </row>
        <row r="931">
          <cell r="A931" t="str">
            <v>001.17.02840</v>
          </cell>
          <cell r="B931" t="str">
            <v>Fornecimento e instalação de curva de ferro galvanizado de 90º diâm. 1""""</v>
          </cell>
          <cell r="C931" t="str">
            <v>UN</v>
          </cell>
          <cell r="D931">
            <v>3.7330999999999999</v>
          </cell>
        </row>
        <row r="932">
          <cell r="A932" t="str">
            <v>001.17.02860</v>
          </cell>
          <cell r="B932" t="str">
            <v>Fornecimento e instalação de curva de ferro galvanizado de 90º diâm. 3/4""""</v>
          </cell>
          <cell r="C932" t="str">
            <v>UN</v>
          </cell>
          <cell r="D932">
            <v>2.8408000000000002</v>
          </cell>
        </row>
        <row r="933">
          <cell r="A933" t="str">
            <v>001.17.02880</v>
          </cell>
          <cell r="B933" t="str">
            <v>Fornecimento e instalação de curva de ferro galvanizado de 90º diâm. 1/2""""</v>
          </cell>
          <cell r="C933" t="str">
            <v>UN</v>
          </cell>
          <cell r="D933">
            <v>2.3736999999999999</v>
          </cell>
        </row>
        <row r="934">
          <cell r="A934" t="str">
            <v>001.17.02900</v>
          </cell>
          <cell r="B934" t="str">
            <v>Fornecimento  e instalação de bujão de ferro galvanizado diâm 3""""</v>
          </cell>
          <cell r="C934" t="str">
            <v>UN</v>
          </cell>
          <cell r="D934">
            <v>19.371099999999998</v>
          </cell>
        </row>
        <row r="935">
          <cell r="A935" t="str">
            <v>001.17.02920</v>
          </cell>
          <cell r="B935" t="str">
            <v>Fornecimento  e instalação de bujão de ferro galvanizado diâm 4""""</v>
          </cell>
          <cell r="C935" t="str">
            <v>PC</v>
          </cell>
          <cell r="D935">
            <v>14.9945</v>
          </cell>
        </row>
        <row r="936">
          <cell r="A936" t="str">
            <v>001.17.02940</v>
          </cell>
          <cell r="B936" t="str">
            <v>Fornecimento e instalação de luva de ferro galvanizado  1/2""""</v>
          </cell>
          <cell r="C936" t="str">
            <v>UN</v>
          </cell>
          <cell r="D936">
            <v>1.1006</v>
          </cell>
        </row>
        <row r="937">
          <cell r="A937" t="str">
            <v>001.17.02960</v>
          </cell>
          <cell r="B937" t="str">
            <v>Fornecimento e instalação de luva de ferro galvanizado  3/4""""</v>
          </cell>
          <cell r="C937" t="str">
            <v>UN</v>
          </cell>
          <cell r="D937">
            <v>1.3318000000000001</v>
          </cell>
        </row>
        <row r="938">
          <cell r="A938" t="str">
            <v>001.17.02980</v>
          </cell>
          <cell r="B938" t="str">
            <v>Fornecimento e instalação de luva de ferro galvanizado  1""""</v>
          </cell>
          <cell r="C938" t="str">
            <v>UN</v>
          </cell>
          <cell r="D938">
            <v>2.4237000000000002</v>
          </cell>
        </row>
        <row r="939">
          <cell r="A939" t="str">
            <v>001.17.03000</v>
          </cell>
          <cell r="B939" t="str">
            <v>Fornecimento e instalação de luva de ferro galvanizado  1 1/4""""</v>
          </cell>
          <cell r="C939" t="str">
            <v>UN</v>
          </cell>
          <cell r="D939">
            <v>2.5436999999999999</v>
          </cell>
        </row>
        <row r="940">
          <cell r="A940" t="str">
            <v>001.17.03020</v>
          </cell>
          <cell r="B940" t="str">
            <v>Fornecimento e instalação de luva de ferro galvanizado  1 1/2</v>
          </cell>
          <cell r="C940" t="str">
            <v>UN</v>
          </cell>
          <cell r="D940">
            <v>3.1753</v>
          </cell>
        </row>
        <row r="941">
          <cell r="A941" t="str">
            <v>001.17.03040</v>
          </cell>
          <cell r="B941" t="str">
            <v>Fornecimento e instalação de luva de ferro galvanizado  2""""</v>
          </cell>
          <cell r="C941" t="str">
            <v>UN</v>
          </cell>
          <cell r="D941">
            <v>4.1574</v>
          </cell>
        </row>
        <row r="942">
          <cell r="A942" t="str">
            <v>001.17.03060</v>
          </cell>
          <cell r="B942" t="str">
            <v>Fornecimento e instalação de luva de ferro galvanizado  2 1/2""""</v>
          </cell>
          <cell r="C942" t="str">
            <v>UN</v>
          </cell>
          <cell r="D942">
            <v>7.9511000000000003</v>
          </cell>
        </row>
        <row r="943">
          <cell r="A943" t="str">
            <v>001.17.03080</v>
          </cell>
          <cell r="B943" t="str">
            <v>Fornecimento e instalação de luva de ferro galvanizado  3""""</v>
          </cell>
          <cell r="C943" t="str">
            <v>UN</v>
          </cell>
          <cell r="D943">
            <v>9.1328999999999994</v>
          </cell>
        </row>
        <row r="944">
          <cell r="A944" t="str">
            <v>001.17.03100</v>
          </cell>
          <cell r="B944" t="str">
            <v>Fornecimento e instalação de luva de ferro galvanizado  4""""</v>
          </cell>
          <cell r="C944" t="str">
            <v>UN</v>
          </cell>
          <cell r="D944">
            <v>11.984500000000001</v>
          </cell>
        </row>
        <row r="945">
          <cell r="A945" t="str">
            <v>001.17.03120</v>
          </cell>
          <cell r="B945" t="str">
            <v>Fornecimento e instalação de condulete de alumínio tipo universal a b e 1/2""""</v>
          </cell>
          <cell r="C945" t="str">
            <v>UN</v>
          </cell>
          <cell r="D945">
            <v>7.8429000000000002</v>
          </cell>
        </row>
        <row r="946">
          <cell r="A946" t="str">
            <v>001.17.03140</v>
          </cell>
          <cell r="B946" t="str">
            <v>Fornecimento e instalação de condulete de alumínio tipo universal a b e 3/4""""</v>
          </cell>
          <cell r="C946" t="str">
            <v>UN</v>
          </cell>
          <cell r="D946">
            <v>7.8429000000000002</v>
          </cell>
        </row>
        <row r="947">
          <cell r="A947" t="str">
            <v>001.17.03160</v>
          </cell>
          <cell r="B947" t="str">
            <v>Fornecimento e instalação de condulete de alumínio tipo universal a b e 1""""</v>
          </cell>
          <cell r="C947" t="str">
            <v>UN</v>
          </cell>
          <cell r="D947">
            <v>10.5345</v>
          </cell>
        </row>
        <row r="948">
          <cell r="A948" t="str">
            <v>001.17.03180</v>
          </cell>
          <cell r="B948" t="str">
            <v>Fornecimento e instalação de condulete de alumínio tipo universal a b e 1 1/4""""</v>
          </cell>
          <cell r="C948" t="str">
            <v>UN</v>
          </cell>
          <cell r="D948">
            <v>16.994499999999999</v>
          </cell>
        </row>
        <row r="949">
          <cell r="A949" t="str">
            <v>001.17.03200</v>
          </cell>
          <cell r="B949" t="str">
            <v>Fornecimento e instalação de condulete de alumínio tipo universal a b e 1 1/2""""</v>
          </cell>
          <cell r="C949" t="str">
            <v>UN</v>
          </cell>
          <cell r="D949">
            <v>24.618400000000001</v>
          </cell>
        </row>
        <row r="950">
          <cell r="A950" t="str">
            <v>001.17.03220</v>
          </cell>
          <cell r="B950" t="str">
            <v>Fornecimento e instalação de condulete de alumínio tipo universal a b e 2""""</v>
          </cell>
          <cell r="C950" t="str">
            <v>UN</v>
          </cell>
          <cell r="D950">
            <v>31.6921</v>
          </cell>
        </row>
        <row r="951">
          <cell r="A951" t="str">
            <v>001.17.03240</v>
          </cell>
          <cell r="B951" t="str">
            <v>Fornecimento e instalação de condulete de alumínio tipo universal a b e 2 1/2""""</v>
          </cell>
          <cell r="C951" t="str">
            <v>UN</v>
          </cell>
          <cell r="D951">
            <v>53.7956</v>
          </cell>
        </row>
        <row r="952">
          <cell r="A952" t="str">
            <v>001.17.03260</v>
          </cell>
          <cell r="B952" t="str">
            <v>Fornecimento e instalação de condulete de alumínio tipo universal a b e 3""""</v>
          </cell>
          <cell r="C952" t="str">
            <v>UN</v>
          </cell>
          <cell r="D952">
            <v>95.529300000000006</v>
          </cell>
        </row>
        <row r="953">
          <cell r="A953" t="str">
            <v>001.17.03280</v>
          </cell>
          <cell r="B953" t="str">
            <v>Fornecimento e instalação de condulete de alumínio tipo universal c lr ll lb 1/2""""</v>
          </cell>
          <cell r="C953" t="str">
            <v>UN</v>
          </cell>
          <cell r="D953">
            <v>8.0129000000000001</v>
          </cell>
        </row>
        <row r="954">
          <cell r="A954" t="str">
            <v>001.17.03300</v>
          </cell>
          <cell r="B954" t="str">
            <v>Fornecimento e instalação de condulete de alumínio tipo universal c lr ll lb 3/4""""</v>
          </cell>
          <cell r="C954" t="str">
            <v>UN</v>
          </cell>
          <cell r="D954">
            <v>6.7229000000000001</v>
          </cell>
        </row>
        <row r="955">
          <cell r="A955" t="str">
            <v>001.17.03320</v>
          </cell>
          <cell r="B955" t="str">
            <v>Fornecimento e instalação de condulete de alumínio tipo universal c lr ll lb 1""""</v>
          </cell>
          <cell r="C955" t="str">
            <v>UN</v>
          </cell>
          <cell r="D955">
            <v>7.2744999999999997</v>
          </cell>
        </row>
        <row r="956">
          <cell r="A956" t="str">
            <v>001.17.03340</v>
          </cell>
          <cell r="B956" t="str">
            <v>Fornecimento e instalação de condulete de alumínio tipo universal c lr ll lb 1 1/4""""</v>
          </cell>
          <cell r="C956" t="str">
            <v>UN</v>
          </cell>
          <cell r="D956">
            <v>16.964500000000001</v>
          </cell>
        </row>
        <row r="957">
          <cell r="A957" t="str">
            <v>001.17.03360</v>
          </cell>
          <cell r="B957" t="str">
            <v>Fornecimento e instalação de condulete de alumínio tipo universal c lr ll lb 1 1/2""""</v>
          </cell>
          <cell r="C957" t="str">
            <v>UN</v>
          </cell>
          <cell r="D957">
            <v>26.118400000000001</v>
          </cell>
        </row>
        <row r="958">
          <cell r="A958" t="str">
            <v>001.17.03380</v>
          </cell>
          <cell r="B958" t="str">
            <v>Fornecimento e instalação de condulete de alumínio tipo universal c lr ll lb 2""""</v>
          </cell>
          <cell r="C958" t="str">
            <v>UN</v>
          </cell>
          <cell r="D958">
            <v>35.202100000000002</v>
          </cell>
        </row>
        <row r="959">
          <cell r="A959" t="str">
            <v>001.17.03400</v>
          </cell>
          <cell r="B959" t="str">
            <v>Fornecimento e instalação de condulete de alunínio tipo universal c lr ll lb 2 1/2""""</v>
          </cell>
          <cell r="C959" t="str">
            <v>UN</v>
          </cell>
          <cell r="D959">
            <v>54.0456</v>
          </cell>
        </row>
        <row r="960">
          <cell r="A960" t="str">
            <v>001.17.03420</v>
          </cell>
          <cell r="B960" t="str">
            <v>Fornecimento e instalação de condulete de alumínio tipo universal c lr ll lb 3""""</v>
          </cell>
          <cell r="C960" t="str">
            <v>UN</v>
          </cell>
          <cell r="D960">
            <v>95.529300000000006</v>
          </cell>
        </row>
        <row r="961">
          <cell r="A961" t="str">
            <v>001.17.03440</v>
          </cell>
          <cell r="B961" t="str">
            <v>Fornecimento e instalação de condulete de alumínio tipo universal lbr lbl tr tl 1/2""""</v>
          </cell>
          <cell r="C961" t="str">
            <v>UN</v>
          </cell>
          <cell r="D961">
            <v>8.4129000000000005</v>
          </cell>
        </row>
        <row r="962">
          <cell r="A962" t="str">
            <v>001.17.03460</v>
          </cell>
          <cell r="B962" t="str">
            <v>Fornecimento e instalação de condulete de alumínio tipo universal lbr lbl tr tl 3/4""""</v>
          </cell>
          <cell r="C962" t="str">
            <v>UN</v>
          </cell>
          <cell r="D962">
            <v>8.4129000000000005</v>
          </cell>
        </row>
        <row r="963">
          <cell r="A963" t="str">
            <v>001.17.03480</v>
          </cell>
          <cell r="B963" t="str">
            <v>Fornecimento e instalação de condulete de alumínio tipo universal lbr lbl tr tl 1""""</v>
          </cell>
          <cell r="C963" t="str">
            <v>UN</v>
          </cell>
          <cell r="D963">
            <v>11.634499999999999</v>
          </cell>
        </row>
        <row r="964">
          <cell r="A964" t="str">
            <v>001.17.03500</v>
          </cell>
          <cell r="B964" t="str">
            <v>Fornecimento e instalação de condulete de alumínio tipo universal lbr lbl tr tl 1 1/4""""</v>
          </cell>
          <cell r="C964" t="str">
            <v>UN</v>
          </cell>
          <cell r="D964">
            <v>18.634499999999999</v>
          </cell>
        </row>
        <row r="965">
          <cell r="A965" t="str">
            <v>001.17.03520</v>
          </cell>
          <cell r="B965" t="str">
            <v>Fornecimento e instalação de condulete de alumínio tipo universal lbr lbl tr tl 1 1/2""""</v>
          </cell>
          <cell r="C965" t="str">
            <v>UN</v>
          </cell>
          <cell r="D965">
            <v>26.628399999999999</v>
          </cell>
        </row>
        <row r="966">
          <cell r="A966" t="str">
            <v>001.17.03540</v>
          </cell>
          <cell r="B966" t="str">
            <v>Fornecimento e instalação de condulete de alumínio tipo universal lbr lbl tr tl 2""""</v>
          </cell>
          <cell r="C966" t="str">
            <v>UN</v>
          </cell>
          <cell r="D966">
            <v>36.412100000000002</v>
          </cell>
        </row>
        <row r="967">
          <cell r="A967" t="str">
            <v>001.17.03560</v>
          </cell>
          <cell r="B967" t="str">
            <v>Fornecimento e instalação de condulete de alumínio tipo universal lbr lbl tr tl 2 1/2""""</v>
          </cell>
          <cell r="C967" t="str">
            <v>UN</v>
          </cell>
          <cell r="D967">
            <v>57.395600000000002</v>
          </cell>
        </row>
        <row r="968">
          <cell r="A968" t="str">
            <v>001.17.03580</v>
          </cell>
          <cell r="B968" t="str">
            <v>Fornecimento e instalação de condulete de alumínio tipo universal lbr lbl tr tl 3""""</v>
          </cell>
          <cell r="C968" t="str">
            <v>UN</v>
          </cell>
          <cell r="D968">
            <v>69.369299999999996</v>
          </cell>
        </row>
        <row r="969">
          <cell r="A969" t="str">
            <v>001.17.03600</v>
          </cell>
          <cell r="B969" t="str">
            <v>Fornecimento e instalação de caixa metálica com tampa parafusada de 20.00x20.00x10.00 cm</v>
          </cell>
          <cell r="C969" t="str">
            <v>UN</v>
          </cell>
          <cell r="D969">
            <v>24.665900000000001</v>
          </cell>
        </row>
        <row r="970">
          <cell r="A970" t="str">
            <v>001.17.03620</v>
          </cell>
          <cell r="B970" t="str">
            <v>Fornecimento e instalação de caixa metálica com tampa parafusada de 25.00x25.00x12.00 cm</v>
          </cell>
          <cell r="C970" t="str">
            <v>UN</v>
          </cell>
          <cell r="D970">
            <v>23.607700000000001</v>
          </cell>
        </row>
        <row r="971">
          <cell r="A971" t="str">
            <v>001.17.03640</v>
          </cell>
          <cell r="B971" t="str">
            <v>Fornecimento e instalação de caixa metálica com tampa parafusada 30.00x30.00x15.00 cm</v>
          </cell>
          <cell r="C971" t="str">
            <v>UN</v>
          </cell>
          <cell r="D971">
            <v>41.005099999999999</v>
          </cell>
        </row>
        <row r="972">
          <cell r="A972" t="str">
            <v>001.17.03660</v>
          </cell>
          <cell r="B972" t="str">
            <v>Fornecimento e instalação de caixa metálica com tampa parafusada 40.00x40.00x15.00 cm</v>
          </cell>
          <cell r="C972" t="str">
            <v>UN</v>
          </cell>
          <cell r="D972">
            <v>61.6633</v>
          </cell>
        </row>
        <row r="973">
          <cell r="A973" t="str">
            <v>001.17.03680</v>
          </cell>
          <cell r="B973" t="str">
            <v>Fornecimento e instalação de caixa metálica com tampa parafusada 50.00x50.00x15.00 cm</v>
          </cell>
          <cell r="C973" t="str">
            <v>UN</v>
          </cell>
          <cell r="D973">
            <v>77.553299999999993</v>
          </cell>
        </row>
        <row r="974">
          <cell r="A974" t="str">
            <v>001.17.03700</v>
          </cell>
          <cell r="B974" t="str">
            <v>Fornecimento e instalação de  rolo de fita isolante plástica, de 20.00 m</v>
          </cell>
          <cell r="C974" t="str">
            <v>UN</v>
          </cell>
          <cell r="D974">
            <v>13.7866</v>
          </cell>
        </row>
        <row r="975">
          <cell r="A975" t="str">
            <v>001.17.03720</v>
          </cell>
          <cell r="B975" t="str">
            <v>Fornecimento e instalação de  rolo de fita isolante plástica, de 10.00 m</v>
          </cell>
          <cell r="C975" t="str">
            <v>UN</v>
          </cell>
          <cell r="D975">
            <v>12.1966</v>
          </cell>
        </row>
        <row r="976">
          <cell r="A976" t="str">
            <v>001.17.03740</v>
          </cell>
          <cell r="B976" t="str">
            <v>Fornecimento e instalação de  rolo de fita isolante plástica, de 05.00 m</v>
          </cell>
          <cell r="C976" t="str">
            <v>UN</v>
          </cell>
          <cell r="D976">
            <v>6.7183999999999999</v>
          </cell>
        </row>
        <row r="977">
          <cell r="A977" t="str">
            <v>001.17.03760</v>
          </cell>
          <cell r="B977" t="str">
            <v>Fornecimento e instalação de rolo de fita isolante de alta fusão, de 10.00 m</v>
          </cell>
          <cell r="C977" t="str">
            <v>UN</v>
          </cell>
          <cell r="D977">
            <v>19.526599999999998</v>
          </cell>
        </row>
        <row r="978">
          <cell r="A978" t="str">
            <v>001.17.03800</v>
          </cell>
          <cell r="B978" t="str">
            <v>Fornecimento e instalação de quadro metálico com fundo de madeira com maçaneta e fechadura de 100.00 x 100.00 x 15.00 cm</v>
          </cell>
          <cell r="C978" t="str">
            <v>UN</v>
          </cell>
          <cell r="D978">
            <v>179.25659999999999</v>
          </cell>
        </row>
        <row r="979">
          <cell r="A979" t="str">
            <v>001.17.03820</v>
          </cell>
          <cell r="B979" t="str">
            <v>Fornecimento e instalação de quadro metálico com fundo de madeira com maçaneta e fechadura de 90.00 x 90.00 x 15.00 cm</v>
          </cell>
          <cell r="C979" t="str">
            <v>UN</v>
          </cell>
          <cell r="D979">
            <v>157.5566</v>
          </cell>
        </row>
        <row r="980">
          <cell r="A980" t="str">
            <v>001.17.03840</v>
          </cell>
          <cell r="B980" t="str">
            <v>Fornecimento e instalação de quadro metálico com fundo de madeira com maçaneta e fechadura de 60.00 x 60.00 x 15.00 cm</v>
          </cell>
          <cell r="C980" t="str">
            <v>UN</v>
          </cell>
          <cell r="D980">
            <v>111.6384</v>
          </cell>
        </row>
        <row r="981">
          <cell r="A981" t="str">
            <v>001.17.03860</v>
          </cell>
          <cell r="B981" t="str">
            <v>Fornecimento e instalação de quadro de distribuição com porta sem disjuntores e sem barramento até 06 circuitos</v>
          </cell>
          <cell r="C981" t="str">
            <v>UN</v>
          </cell>
          <cell r="D981">
            <v>30.973299999999998</v>
          </cell>
        </row>
        <row r="982">
          <cell r="A982" t="str">
            <v>001.17.03880</v>
          </cell>
          <cell r="B982" t="str">
            <v>Fornecimento e instalação de quadro de distribuição com porta sem disjuntores e sem barramento de 07 a 10 circuitos</v>
          </cell>
          <cell r="C982" t="str">
            <v>UN</v>
          </cell>
          <cell r="D982">
            <v>37.423299999999998</v>
          </cell>
        </row>
        <row r="983">
          <cell r="A983" t="str">
            <v>001.17.03900</v>
          </cell>
          <cell r="B983" t="str">
            <v>Fornecimento e instalação de quadro de distribuição com porta sem disjuntores e sem barramento de 11 a 15 circuitos</v>
          </cell>
          <cell r="C983" t="str">
            <v>UN</v>
          </cell>
          <cell r="D983">
            <v>105.5917</v>
          </cell>
        </row>
        <row r="984">
          <cell r="A984" t="str">
            <v>001.17.03920</v>
          </cell>
          <cell r="B984" t="str">
            <v>Fornecimento e instalação de quadro de distribuição com porta sem disjuntores e sem barramento de 16 a 20 circuitos</v>
          </cell>
          <cell r="C984" t="str">
            <v>UN</v>
          </cell>
          <cell r="D984">
            <v>95.491699999999994</v>
          </cell>
        </row>
        <row r="985">
          <cell r="A985" t="str">
            <v>001.17.03940</v>
          </cell>
          <cell r="B985" t="str">
            <v>Fornecimento e instalação de quadro de distribuição com porta sem disjuntores e sem barramento até 03 circuitos, de sobrepor</v>
          </cell>
          <cell r="C985" t="str">
            <v>UN</v>
          </cell>
          <cell r="D985">
            <v>25.473299999999998</v>
          </cell>
        </row>
        <row r="986">
          <cell r="A986" t="str">
            <v>001.17.03960</v>
          </cell>
          <cell r="B986" t="str">
            <v>Fornecimento e instalação de quadro de distribuição com porta sem disjuntores e sem barramento até 06 circuitos, de sobrepor</v>
          </cell>
          <cell r="C986" t="str">
            <v>UN</v>
          </cell>
          <cell r="D986">
            <v>34.773299999999999</v>
          </cell>
        </row>
        <row r="987">
          <cell r="A987" t="str">
            <v>001.17.03980</v>
          </cell>
          <cell r="B987" t="str">
            <v>Fornecimento e instalação de quadro de distribuição com porta com barramento sem previsão para disjuntor geral e sem disjuntores, até 18 circuitos</v>
          </cell>
          <cell r="C987" t="str">
            <v>UN</v>
          </cell>
          <cell r="D987">
            <v>87.709900000000005</v>
          </cell>
        </row>
        <row r="988">
          <cell r="A988" t="str">
            <v>001.17.04000</v>
          </cell>
          <cell r="B988" t="str">
            <v>Fornecimento e instalação de quadro de distribuição com porta com barramento sem previsão para disjuntor geral e sem disjuntores, de 19 a 30  circuitos</v>
          </cell>
          <cell r="C988" t="str">
            <v>UN</v>
          </cell>
          <cell r="D988">
            <v>140.7784</v>
          </cell>
        </row>
        <row r="989">
          <cell r="A989" t="str">
            <v>001.17.04020</v>
          </cell>
          <cell r="B989" t="str">
            <v>Fornecimento e instalação de quadro de distribuição com porta com barramento sem previsão para disjuntor geral e sem disjuntores, de 31 a 42  circuitos</v>
          </cell>
          <cell r="C989" t="str">
            <v>UN</v>
          </cell>
          <cell r="D989">
            <v>150.89660000000001</v>
          </cell>
        </row>
        <row r="990">
          <cell r="A990" t="str">
            <v>001.17.04040</v>
          </cell>
          <cell r="B990" t="str">
            <v>Fornecimento e instalação de quadro de distribuição trifásico c/ barramento, c/ previsão para disjuntor geral, com porta e sem disjuntores até 15 circuitos</v>
          </cell>
          <cell r="C990" t="str">
            <v>UN</v>
          </cell>
          <cell r="D990">
            <v>105.5917</v>
          </cell>
        </row>
        <row r="991">
          <cell r="A991" t="str">
            <v>001.17.04060</v>
          </cell>
          <cell r="B991" t="str">
            <v>Fornecimento e instalação de quadro de distribuição trifásico c/ barramento, c/ previsão para disjuntor geral, com porta e sem disjuntores de 16 a 27 circuitos</v>
          </cell>
          <cell r="C991" t="str">
            <v>UN</v>
          </cell>
          <cell r="D991">
            <v>158.7099</v>
          </cell>
        </row>
        <row r="992">
          <cell r="A992" t="str">
            <v>001.17.04080</v>
          </cell>
          <cell r="B992" t="str">
            <v>Fornecimento e instalação de quadro de distribuição trifásico c/ barramento, c/ previsão para disjuntor geral, com porta e sem disjuntores de 28 a 30  circuitos</v>
          </cell>
          <cell r="C992" t="str">
            <v>UN</v>
          </cell>
          <cell r="D992">
            <v>140.7784</v>
          </cell>
        </row>
        <row r="993">
          <cell r="A993" t="str">
            <v>001.17.04100</v>
          </cell>
          <cell r="B993" t="str">
            <v>Fornecimento e instalação de quadro de distribuição trifásico c/ barramento, c/ previsão para disjuntor geral, com porta e sem disjuntores de 31 a 56  circuitos</v>
          </cell>
          <cell r="C993" t="str">
            <v>UN</v>
          </cell>
          <cell r="D993">
            <v>350.94659999999999</v>
          </cell>
        </row>
        <row r="994">
          <cell r="A994" t="str">
            <v>001.17.04120</v>
          </cell>
          <cell r="B994" t="str">
            <v>Fornecimento e instalação de quadro de distribuição de lógica, metálico com porta e trinco de embutir ou de sobrepor</v>
          </cell>
          <cell r="C994" t="str">
            <v>UN</v>
          </cell>
          <cell r="D994">
            <v>41.973300000000002</v>
          </cell>
        </row>
        <row r="995">
          <cell r="A995" t="str">
            <v>001.17.04140</v>
          </cell>
          <cell r="B995" t="str">
            <v>Fornecimento e instalação de quadro para comando 1,20x0,80x0,35m</v>
          </cell>
          <cell r="C995" t="str">
            <v>UN</v>
          </cell>
          <cell r="D995">
            <v>40.946599999999997</v>
          </cell>
        </row>
        <row r="996">
          <cell r="A996" t="str">
            <v>001.17.04160</v>
          </cell>
          <cell r="B996" t="str">
            <v>Fornecimento e instalação de disjuntor monopolar c/ proteção termomagnética automática da eletromar ou similar de 10amp a 30amp</v>
          </cell>
          <cell r="C996" t="str">
            <v>UN</v>
          </cell>
          <cell r="D996">
            <v>7.6711</v>
          </cell>
        </row>
        <row r="997">
          <cell r="A997" t="str">
            <v>001.17.04180</v>
          </cell>
          <cell r="B997" t="str">
            <v>Fornecimento e instalação de disjuntor monopolar c/ proteção termomagnética automática da eletromar ou similar de 40amp a 50amp</v>
          </cell>
          <cell r="C997" t="str">
            <v>UN</v>
          </cell>
          <cell r="D997">
            <v>9.5710999999999995</v>
          </cell>
        </row>
        <row r="998">
          <cell r="A998" t="str">
            <v>001.17.04200</v>
          </cell>
          <cell r="B998" t="str">
            <v>Fornecimento e instalação de disjuntor monopolar c/ proteção termomagnética automática da eletromar ou similar de 70amp a 100amp</v>
          </cell>
          <cell r="C998" t="str">
            <v>UN</v>
          </cell>
          <cell r="D998">
            <v>16.071100000000001</v>
          </cell>
        </row>
        <row r="999">
          <cell r="A999" t="str">
            <v>001.17.04220</v>
          </cell>
          <cell r="B999" t="str">
            <v>Fornecimento e instalação de disjuntor bipolar c/ proteção termomagnética automática da eletromar ou similar de 10amp a 50amp</v>
          </cell>
          <cell r="C999" t="str">
            <v>UN</v>
          </cell>
          <cell r="D999">
            <v>32.892099999999999</v>
          </cell>
        </row>
        <row r="1000">
          <cell r="A1000" t="str">
            <v>001.17.04240</v>
          </cell>
          <cell r="B1000" t="str">
            <v>Fornecimento e instalação de disjuntor bipolar c/ proteção termomagnética automática da eletromar ou similar de 60amp a 100amp</v>
          </cell>
          <cell r="C1000" t="str">
            <v>UN</v>
          </cell>
          <cell r="D1000">
            <v>44.162100000000002</v>
          </cell>
        </row>
        <row r="1001">
          <cell r="A1001" t="str">
            <v>001.17.04260</v>
          </cell>
          <cell r="B1001" t="str">
            <v>Fornecimento e instalação de disjuntor tripolar c/ proteção termomagnética automática da eletromar ou similar de 30amp a 50amp</v>
          </cell>
          <cell r="C1001" t="str">
            <v>UN</v>
          </cell>
          <cell r="D1001">
            <v>34.613</v>
          </cell>
        </row>
        <row r="1002">
          <cell r="A1002" t="str">
            <v>001.17.04280</v>
          </cell>
          <cell r="B1002" t="str">
            <v>Fornecimento e instalação de disjuntor tripolar c/ proteção termomagnética automática da eletromar ou similar de 60amp a 100amp</v>
          </cell>
          <cell r="C1002" t="str">
            <v>UN</v>
          </cell>
          <cell r="D1002">
            <v>42.713000000000001</v>
          </cell>
        </row>
        <row r="1003">
          <cell r="A1003" t="str">
            <v>001.17.04300</v>
          </cell>
          <cell r="B1003" t="str">
            <v>Fornecimento e instalação de disjuntor tripolar tipo ca-terno magnetico 125-150-175-200-225a da eletromar</v>
          </cell>
          <cell r="C1003" t="str">
            <v>UN</v>
          </cell>
          <cell r="D1003">
            <v>130.47329999999999</v>
          </cell>
        </row>
        <row r="1004">
          <cell r="A1004" t="str">
            <v>001.17.04320</v>
          </cell>
          <cell r="B1004" t="str">
            <v>Fornecimento e instalação de disjuntor tripolar tipo da-termo magnético 250-300-350-400a da eletromar</v>
          </cell>
          <cell r="C1004" t="str">
            <v>UN</v>
          </cell>
          <cell r="D1004">
            <v>1793.9499000000001</v>
          </cell>
        </row>
        <row r="1005">
          <cell r="A1005" t="str">
            <v>001.17.04340</v>
          </cell>
          <cell r="B1005" t="str">
            <v>Fornecimento e instalação de disjuntor termomagnético (diaquick) - siemens monopolar 2a/240v</v>
          </cell>
          <cell r="C1005" t="str">
            <v>UN</v>
          </cell>
          <cell r="D1005">
            <v>26.711099999999998</v>
          </cell>
        </row>
        <row r="1006">
          <cell r="A1006" t="str">
            <v>001.17.04360</v>
          </cell>
          <cell r="B1006" t="str">
            <v>Fornecimento e instalação de disjuntor termomagnético (diaquick) - siemens monofásico 6a/240v</v>
          </cell>
          <cell r="C1006" t="str">
            <v>UN</v>
          </cell>
          <cell r="D1006">
            <v>26.8111</v>
          </cell>
        </row>
        <row r="1007">
          <cell r="A1007" t="str">
            <v>001.17.04380</v>
          </cell>
          <cell r="B1007" t="str">
            <v>Fornecimento e instalação de disjuntor termomagnético (diaquick) - siemens monofásico 25a/240v</v>
          </cell>
          <cell r="C1007" t="str">
            <v>UN</v>
          </cell>
          <cell r="D1007">
            <v>12.5511</v>
          </cell>
        </row>
        <row r="1008">
          <cell r="A1008" t="str">
            <v>001.17.04400</v>
          </cell>
          <cell r="B1008" t="str">
            <v>Fornecimento e instalação de disjuntor termomagnético (diaquick) - siemens monofásico 30a/240v</v>
          </cell>
          <cell r="C1008" t="str">
            <v>UN</v>
          </cell>
          <cell r="D1008">
            <v>9.6710999999999991</v>
          </cell>
        </row>
        <row r="1009">
          <cell r="A1009" t="str">
            <v>001.17.04420</v>
          </cell>
          <cell r="B1009" t="str">
            <v>Fornecimento e instalação de disjuntor termomagnético (diaquik) - tripolar - 30a/240v</v>
          </cell>
          <cell r="C1009" t="str">
            <v>UN</v>
          </cell>
          <cell r="D1009">
            <v>117.18300000000001</v>
          </cell>
        </row>
        <row r="1010">
          <cell r="A1010" t="str">
            <v>001.17.04440</v>
          </cell>
          <cell r="B1010" t="str">
            <v>Fornecimento e instalação de conjunto arstrop com tomada bipolar mais polo terra e disjuntor termomagnético unipolar de até 30a/250v para embutir em caixa metálica de 4"""" x 4"""" x 2""""</v>
          </cell>
          <cell r="C1010" t="str">
            <v>CJ</v>
          </cell>
          <cell r="D1010">
            <v>45.677399999999999</v>
          </cell>
        </row>
        <row r="1011">
          <cell r="A1011" t="str">
            <v>001.17.04460</v>
          </cell>
          <cell r="B1011" t="str">
            <v>Fornecimento e instalação de disjuntor tripolar a pequeno(reduzido) volume de óleo, com dispositivo de abertura mecanico e eletrônicamente livre, uso interno, tensão nominal 13,8 kv, corrente nominal (mínima) - 350 a,  potência interrupção simétrica (mí</v>
          </cell>
          <cell r="C1011" t="str">
            <v>UN</v>
          </cell>
          <cell r="D1011">
            <v>51.183199999999999</v>
          </cell>
        </row>
        <row r="1012">
          <cell r="A1012" t="str">
            <v>001.17.04480</v>
          </cell>
          <cell r="B1012" t="str">
            <v>Fornecimento e instalação de tomada de corrente de sobrepor """"conjunto arstop"""" com disjuntor bipolar de 20a/250v e tomada 2p+t em caixa de 10 x 10 x 5 cm</v>
          </cell>
          <cell r="C1012" t="str">
            <v>CJ</v>
          </cell>
          <cell r="D1012">
            <v>45.677399999999999</v>
          </cell>
        </row>
        <row r="1013">
          <cell r="A1013" t="str">
            <v>001.17.04500</v>
          </cell>
          <cell r="B1013" t="str">
            <v>Fornecimento e instalação de tomada tipo universal de 10a/250v com espelho para embutir com caixa metalica 4""""x2""""</v>
          </cell>
          <cell r="C1013" t="str">
            <v>CJ</v>
          </cell>
          <cell r="D1013">
            <v>7.2251000000000003</v>
          </cell>
        </row>
        <row r="1014">
          <cell r="A1014" t="str">
            <v>001.17.04520</v>
          </cell>
          <cell r="B1014" t="str">
            <v>Fornecimento e instalação de tomada tipo universal de 10a/250v com espelho para embutir sem caixa metalica 4""""x2""""</v>
          </cell>
          <cell r="C1014" t="str">
            <v>UN</v>
          </cell>
          <cell r="D1014">
            <v>3.1496</v>
          </cell>
        </row>
        <row r="1015">
          <cell r="A1015" t="str">
            <v>001.17.04540</v>
          </cell>
          <cell r="B1015" t="str">
            <v>Fornecimento e instalação de tomada de força tipo universal bipolar c/ polo terra p/20a/250v com espelho para embutir com caixa metalica 4""""x2""""</v>
          </cell>
          <cell r="C1015" t="str">
            <v>CJ</v>
          </cell>
          <cell r="D1015">
            <v>10.1541</v>
          </cell>
        </row>
        <row r="1016">
          <cell r="A1016" t="str">
            <v>001.17.04560</v>
          </cell>
          <cell r="B1016" t="str">
            <v>Fornecimento e instalação de tomada de força tipo universal bipolar c/ polo terra p/20a/250v com espelho para embutir sem caixa metalica 4""""x2""""</v>
          </cell>
          <cell r="C1016" t="str">
            <v>UN</v>
          </cell>
          <cell r="D1016">
            <v>8.1186000000000007</v>
          </cell>
        </row>
        <row r="1017">
          <cell r="A1017" t="str">
            <v>001.17.04580</v>
          </cell>
          <cell r="B1017" t="str">
            <v>Fornecimento e instalação de tomada de força tripolar c/ polo terra para 30a/380v c/ espelho para embutir com caixa metálica 4""""x2""""</v>
          </cell>
          <cell r="C1017" t="str">
            <v>CJ</v>
          </cell>
          <cell r="D1017">
            <v>10.5229</v>
          </cell>
        </row>
        <row r="1018">
          <cell r="A1018" t="str">
            <v>001.17.04600</v>
          </cell>
          <cell r="B1018" t="str">
            <v>Fornecimento e instalação de tomada de força tripolar c/ polo terra para 30a/380v c/ espelho para embutir sem caixa metálica 4""""x2""""</v>
          </cell>
          <cell r="C1018" t="str">
            <v>UN</v>
          </cell>
          <cell r="D1018">
            <v>8.4876000000000005</v>
          </cell>
        </row>
        <row r="1019">
          <cell r="A1019" t="str">
            <v>001.17.04620</v>
          </cell>
          <cell r="B1019" t="str">
            <v>Fornecimento e instalação de tomada de piso com tampa em liga de latão e caixa de ligação em liga de alumínio fundido de 4"""" x 2"""" tipo universal de 10a/250v</v>
          </cell>
          <cell r="C1019" t="str">
            <v>CJ</v>
          </cell>
          <cell r="D1019">
            <v>22.4251</v>
          </cell>
        </row>
        <row r="1020">
          <cell r="A1020" t="str">
            <v>001.17.04640</v>
          </cell>
          <cell r="B1020" t="str">
            <v>Fornecimento e instalação de tomada de piso com tampa em liga de latão e caixa de ligação em liga de alumínio fundido de 4"""" x 2"""" tipo bipolar mais polo terra de 30a/250v</v>
          </cell>
          <cell r="C1020" t="str">
            <v>CJ</v>
          </cell>
          <cell r="D1020">
            <v>25.354099999999999</v>
          </cell>
        </row>
        <row r="1021">
          <cell r="A1021" t="str">
            <v>001.17.04660</v>
          </cell>
          <cell r="B1021" t="str">
            <v>Fornecimento e instalação de tomada de piso com tampa em liga de latão e caixa de ligação em liga de alumínio fundido de 4"""" x 2"""" tipo tripolar mais polo terra de 30/380v</v>
          </cell>
          <cell r="C1021" t="str">
            <v>CJ</v>
          </cell>
          <cell r="D1021">
            <v>25.722899999999999</v>
          </cell>
        </row>
        <row r="1022">
          <cell r="A1022" t="str">
            <v>001.17.04680</v>
          </cell>
          <cell r="B1022" t="str">
            <v>Fornecimento e instalação de tomada para telefone padrão telebrás c/ espelho p/ embutir com caixa metálica 4"""" x 2""""</v>
          </cell>
          <cell r="C1022" t="str">
            <v>CJ</v>
          </cell>
          <cell r="D1022">
            <v>11.572900000000001</v>
          </cell>
        </row>
        <row r="1023">
          <cell r="A1023" t="str">
            <v>001.17.04700</v>
          </cell>
          <cell r="B1023" t="str">
            <v>Fornecimento e instalação de tomada para telefone padrão telebrás c/ espelho p/ embutir sem caixa metálica 4"""" x 2""""</v>
          </cell>
          <cell r="C1023" t="str">
            <v>UN</v>
          </cell>
          <cell r="D1023">
            <v>9.5375999999999994</v>
          </cell>
        </row>
        <row r="1024">
          <cell r="A1024" t="str">
            <v>001.17.04720</v>
          </cell>
          <cell r="B1024" t="str">
            <v>Fornecimento e instalação de tomada para telefone padrão telebrás c/ espelho p/ embutir sem caixa metálica 4"""" x 4""""</v>
          </cell>
          <cell r="C1024" t="str">
            <v>CJ</v>
          </cell>
          <cell r="D1024">
            <v>12.1629</v>
          </cell>
        </row>
        <row r="1025">
          <cell r="A1025" t="str">
            <v>001.17.04740</v>
          </cell>
          <cell r="B1025" t="str">
            <v>Fornecimento e instalação de tomada de piso p/ telefone padrão telebrás c/ espelho e tampa em liga de latão montada em caixa de liga de alumínio 4"""" x 2""""</v>
          </cell>
          <cell r="C1025" t="str">
            <v>CJ</v>
          </cell>
          <cell r="D1025">
            <v>26.7729</v>
          </cell>
        </row>
        <row r="1026">
          <cell r="A1026" t="str">
            <v>001.17.04760</v>
          </cell>
          <cell r="B1026" t="str">
            <v>Fornecimento e instalação de tomada de corrente monofásica c/03 pinos (fase,neutro e terra) de 10a/250v com caixa metalica 4""""x2""""</v>
          </cell>
          <cell r="C1026" t="str">
            <v>UN</v>
          </cell>
          <cell r="D1026">
            <v>10.1541</v>
          </cell>
        </row>
        <row r="1027">
          <cell r="A1027" t="str">
            <v>001.17.04780</v>
          </cell>
          <cell r="B1027" t="str">
            <v>Fornecimento e instalação de tomada de corrente monofásica c/03 pinos (fase,neutro e terra) de 10a/250v sem caixa metalica 4""""x2""""</v>
          </cell>
          <cell r="C1027" t="str">
            <v>UN</v>
          </cell>
          <cell r="D1027">
            <v>8.1186000000000007</v>
          </cell>
        </row>
        <row r="1028">
          <cell r="A1028" t="str">
            <v>001.17.04800</v>
          </cell>
          <cell r="B1028" t="str">
            <v>Fornecimento e instalação de tomada especial para informática 15a/250v com espelho para embutir com caixa metalica 4"""" x 2""""</v>
          </cell>
          <cell r="C1028" t="str">
            <v>UN</v>
          </cell>
          <cell r="D1028">
            <v>9.8728999999999996</v>
          </cell>
        </row>
        <row r="1029">
          <cell r="A1029" t="str">
            <v>001.17.04820</v>
          </cell>
          <cell r="B1029" t="str">
            <v>Fornecimento e instalação de tomada especial para informática 15a/250v com espelho para embutir sem caixa metálica 4"""" x 2""""</v>
          </cell>
          <cell r="C1029" t="str">
            <v>UN</v>
          </cell>
          <cell r="D1029">
            <v>7.8376000000000001</v>
          </cell>
        </row>
        <row r="1030">
          <cell r="A1030" t="str">
            <v>001.17.04840</v>
          </cell>
          <cell r="B1030" t="str">
            <v>Fornecimento e instalação de tomada de corrente para chuveiro elétrico com 02 polos + terra de 20a/250v com caixa metálica 4"""" x 2""""</v>
          </cell>
          <cell r="C1030" t="str">
            <v>CJ</v>
          </cell>
          <cell r="D1030">
            <v>10.1541</v>
          </cell>
        </row>
        <row r="1031">
          <cell r="A1031" t="str">
            <v>001.17.04860</v>
          </cell>
          <cell r="B1031" t="str">
            <v>Fornecimento e instalação de tomada de corrente para chuveiro elétrico com 02 polos + terra de 20a/250v sem caixa metálica 4"""" x 2""""</v>
          </cell>
          <cell r="C1031" t="str">
            <v>UN</v>
          </cell>
          <cell r="D1031">
            <v>8.1186000000000007</v>
          </cell>
        </row>
        <row r="1032">
          <cell r="A1032" t="str">
            <v>001.17.04880</v>
          </cell>
          <cell r="B1032" t="str">
            <v>Fornecimento e insalação de tomada universal tomada tipo universal de 10a/250v de sobrepor</v>
          </cell>
          <cell r="C1032" t="str">
            <v>UN</v>
          </cell>
          <cell r="D1032">
            <v>3.1496</v>
          </cell>
        </row>
        <row r="1033">
          <cell r="A1033" t="str">
            <v>001.17.04900</v>
          </cell>
          <cell r="B1033" t="str">
            <v>Fornecimento e instalação de interruptor e tomada tipo universal de 10a/250v para embutir e com espelho com 01 interruptor e 01 tomada c/caixa metálica 4"""" x  2""""</v>
          </cell>
          <cell r="C1033" t="str">
            <v>CJ</v>
          </cell>
          <cell r="D1033">
            <v>9.6928999999999998</v>
          </cell>
        </row>
        <row r="1034">
          <cell r="A1034" t="str">
            <v>001.17.04920</v>
          </cell>
          <cell r="B1034" t="str">
            <v>Fornecimento e instalação de interruptor e tomada tipo universal de 10a/250v para embutir e com espelho com 01 interruptor e 01 tomada s/caixa metálica 4"""" x  2""""</v>
          </cell>
          <cell r="C1034" t="str">
            <v>CJ</v>
          </cell>
          <cell r="D1034">
            <v>10.8309</v>
          </cell>
        </row>
        <row r="1035">
          <cell r="A1035" t="str">
            <v>001.17.04940</v>
          </cell>
          <cell r="B1035" t="str">
            <v>Fornecimento e instalação de interruptor e tomada tipo universal de 10a/250v para embutir e com espelho com 02 interruptores e 01 tomada c/caixa metálica 4"""" x  2""""</v>
          </cell>
          <cell r="C1035" t="str">
            <v>CJ</v>
          </cell>
          <cell r="D1035">
            <v>16.660900000000002</v>
          </cell>
        </row>
        <row r="1036">
          <cell r="A1036" t="str">
            <v>001.17.04960</v>
          </cell>
          <cell r="B1036" t="str">
            <v>Fornecimento e instalação de interruptor e tomada tipo universal de 10a/250v para embutir e com espelho com 02 interruptores e 01 tomada s/caixa metálica 4"""" x  2""""</v>
          </cell>
          <cell r="C1036" t="str">
            <v>CJ</v>
          </cell>
          <cell r="D1036">
            <v>14.625400000000001</v>
          </cell>
        </row>
        <row r="1037">
          <cell r="A1037" t="str">
            <v>001.17.04980</v>
          </cell>
          <cell r="B1037" t="str">
            <v>Fornecimento e instalação de interruptor de uma tecla simples tipo universal de 10a/250v com espelho para embutir com caixa metálica 4""""x2""""</v>
          </cell>
          <cell r="C1037" t="str">
            <v>CJ</v>
          </cell>
          <cell r="D1037">
            <v>7.6250999999999998</v>
          </cell>
        </row>
        <row r="1038">
          <cell r="A1038" t="str">
            <v>001.17.05000</v>
          </cell>
          <cell r="B1038" t="str">
            <v>Fornecimento e instalação de interruptor de uma tecla simples tipo universal de 10a/250v com espelho para embutir sem caixa metálica 4""""x2""""</v>
          </cell>
          <cell r="C1038" t="str">
            <v>UN</v>
          </cell>
          <cell r="D1038">
            <v>5.5895999999999999</v>
          </cell>
        </row>
        <row r="1039">
          <cell r="A1039" t="str">
            <v>001.17.05020</v>
          </cell>
          <cell r="B1039" t="str">
            <v>Fornecimento e instalação de interruptor 02 teclas simples tipo universal de 10a/250v com espelho para embutir com caixa metalica 4""""x2""""</v>
          </cell>
          <cell r="C1039" t="str">
            <v>CJ</v>
          </cell>
          <cell r="D1039">
            <v>8.8728999999999996</v>
          </cell>
        </row>
        <row r="1040">
          <cell r="A1040" t="str">
            <v>001.17.05040</v>
          </cell>
          <cell r="B1040" t="str">
            <v>Fornecimento e instalação de interruptor 02 teclas simples tipo universal de 10a/250v com espelho para embutir sem caixa metalica 4""""x2""""</v>
          </cell>
          <cell r="C1040" t="str">
            <v>UN</v>
          </cell>
          <cell r="D1040">
            <v>6.8376000000000001</v>
          </cell>
        </row>
        <row r="1041">
          <cell r="A1041" t="str">
            <v>001.17.05060</v>
          </cell>
          <cell r="B1041" t="str">
            <v>Fornecimento e instalação de interruptor 03 teclas simples tipo universal de 10a/250v com espelho para embutir com caixa metálica 4""""x2""""</v>
          </cell>
          <cell r="C1041" t="str">
            <v>CJ</v>
          </cell>
          <cell r="D1041">
            <v>12.610900000000001</v>
          </cell>
        </row>
        <row r="1042">
          <cell r="A1042" t="str">
            <v>001.17.05080</v>
          </cell>
          <cell r="B1042" t="str">
            <v>Fornecimento e instalação de interruptor 03 teclas simples tipo universal de 10a/250v sem espelho para embutir com caixa metálica 4""""x2""""</v>
          </cell>
          <cell r="C1042" t="str">
            <v>UN</v>
          </cell>
          <cell r="D1042">
            <v>13.375400000000001</v>
          </cell>
        </row>
        <row r="1043">
          <cell r="A1043" t="str">
            <v>001.17.05100</v>
          </cell>
          <cell r="B1043" t="str">
            <v>Fornecimento e instalação  de interruptor tipo paralelo (three way) de uma tecla de 10a/250v com espelho para embutir com caixa metálica 4""""x2""""</v>
          </cell>
          <cell r="C1043" t="str">
            <v>CJ</v>
          </cell>
          <cell r="D1043">
            <v>9.3041</v>
          </cell>
        </row>
        <row r="1044">
          <cell r="A1044" t="str">
            <v>001.17.05120</v>
          </cell>
          <cell r="B1044" t="str">
            <v>Fornecimento e instalação  de interruptor tipo paralelo (three way) de uma tecla de 10a/250v com espelho para embutir sem caixa metálica 4""""x2""""</v>
          </cell>
          <cell r="C1044" t="str">
            <v>UN</v>
          </cell>
          <cell r="D1044">
            <v>7.2686000000000002</v>
          </cell>
        </row>
        <row r="1045">
          <cell r="A1045" t="str">
            <v>001.17.05140</v>
          </cell>
          <cell r="B1045" t="str">
            <v>Fornecimento e instalação de interruptor simples ( 1 tecla ) em caixa tipo condulete d = 3/4""""</v>
          </cell>
          <cell r="C1045" t="str">
            <v>CJ</v>
          </cell>
          <cell r="D1045">
            <v>12.672499999999999</v>
          </cell>
        </row>
        <row r="1046">
          <cell r="A1046" t="str">
            <v>001.17.05160</v>
          </cell>
          <cell r="B1046" t="str">
            <v>Fornecimento e instalação de interruptor simples ( 2 teclas ) em caixa condulete d = 3/4""""</v>
          </cell>
          <cell r="C1046" t="str">
            <v>CJ</v>
          </cell>
          <cell r="D1046">
            <v>14.892099999999999</v>
          </cell>
        </row>
        <row r="1047">
          <cell r="A1047" t="str">
            <v>001.17.05180</v>
          </cell>
          <cell r="B1047" t="str">
            <v>Fornecimento e instalação de interruptor para ventilador de teto 110v tipo reostato para 02 setores com capacitor</v>
          </cell>
          <cell r="C1047" t="str">
            <v>UN</v>
          </cell>
          <cell r="D1047">
            <v>124.11839999999999</v>
          </cell>
        </row>
        <row r="1048">
          <cell r="A1048" t="str">
            <v>001.17.05200</v>
          </cell>
          <cell r="B1048" t="str">
            <v>Fornecimento e instalação de interruptor tipo paralelo (four-way) de uma tecla  15a/250v com espelho para embutir com caixa metálica 4""""x 2""""</v>
          </cell>
          <cell r="C1048" t="str">
            <v>UN</v>
          </cell>
          <cell r="D1048">
            <v>17.2456</v>
          </cell>
        </row>
        <row r="1049">
          <cell r="A1049" t="str">
            <v>001.17.05220</v>
          </cell>
          <cell r="B1049" t="str">
            <v>Fornecimento e instalação de interruptor tipo paralelo (four-way) de uma tecla  15a/250v com espelho para embutir sem caixa metálica 4"""" x 2""""</v>
          </cell>
          <cell r="C1049" t="str">
            <v>UN</v>
          </cell>
          <cell r="D1049">
            <v>15.2103</v>
          </cell>
        </row>
        <row r="1050">
          <cell r="A1050" t="str">
            <v>001.17.05240</v>
          </cell>
          <cell r="B1050" t="str">
            <v>Fornecimento e instalação de interruptor bipolar 25a/250v com espelho para embutir com caixa metálica 4"""" x 2""""</v>
          </cell>
          <cell r="C1050" t="str">
            <v>CJ</v>
          </cell>
          <cell r="D1050">
            <v>15.492900000000001</v>
          </cell>
        </row>
        <row r="1051">
          <cell r="A1051" t="str">
            <v>001.17.05260</v>
          </cell>
          <cell r="B1051" t="str">
            <v>Fornecimento e instalação de interruptor bipolar 25a/250v com espelho para embutir sem caixa metálica 4"""" x 2""""</v>
          </cell>
          <cell r="C1051" t="str">
            <v>UN</v>
          </cell>
          <cell r="D1051">
            <v>13.457599999999999</v>
          </cell>
        </row>
        <row r="1052">
          <cell r="A1052" t="str">
            <v>001.17.05280</v>
          </cell>
          <cell r="B1052" t="str">
            <v>Fornecimento e instalação de interruptor tipo paralelo (three way) de duas teclas de 10a/250v com espelho p/ embutir com caixa metálica 4""""x2""""</v>
          </cell>
          <cell r="C1052" t="str">
            <v>CJ</v>
          </cell>
          <cell r="D1052">
            <v>12.860900000000001</v>
          </cell>
        </row>
        <row r="1053">
          <cell r="A1053" t="str">
            <v>001.17.05300</v>
          </cell>
          <cell r="B1053" t="str">
            <v>Fornecimento e instalação de interruptor tipo paralelo (three way) de duas teclas de 10a/250v com espelho p/ embutir sem caixa metálica 4""""x2""""</v>
          </cell>
          <cell r="C1053" t="str">
            <v>UN</v>
          </cell>
          <cell r="D1053">
            <v>9.1875999999999998</v>
          </cell>
        </row>
        <row r="1054">
          <cell r="A1054" t="str">
            <v>001.17.05320</v>
          </cell>
          <cell r="B1054" t="str">
            <v>Fornecimento e instalação de interruptor de uma tecla simples tipo universal de 10a/250v de sobrepor</v>
          </cell>
          <cell r="C1054" t="str">
            <v>UN</v>
          </cell>
          <cell r="D1054">
            <v>3.1496</v>
          </cell>
        </row>
        <row r="1055">
          <cell r="A1055" t="str">
            <v>001.17.05340</v>
          </cell>
          <cell r="B1055" t="str">
            <v>Fornecimento e instalação de conjunto de um interruptor e uma tomada tipo universal de 10a/250v de sobrepor</v>
          </cell>
          <cell r="C1055" t="str">
            <v>CJ</v>
          </cell>
          <cell r="D1055">
            <v>9.9076000000000004</v>
          </cell>
        </row>
        <row r="1056">
          <cell r="A1056" t="str">
            <v>001.17.05360</v>
          </cell>
          <cell r="B1056" t="str">
            <v>Fornecimento e instalação de interruptor de duas teclas de sobrepor tipo universal 10a-250v</v>
          </cell>
          <cell r="C1056" t="str">
            <v>UN</v>
          </cell>
          <cell r="D1056">
            <v>12.079599999999999</v>
          </cell>
        </row>
        <row r="1057">
          <cell r="A1057" t="str">
            <v>001.17.05380</v>
          </cell>
          <cell r="B1057" t="str">
            <v>Fornecimento e instalação de pulsador para campainha de 2a/250v com espelho para embutir com caixa metálica 4""""x2""""</v>
          </cell>
          <cell r="C1057" t="str">
            <v>CJ</v>
          </cell>
          <cell r="D1057">
            <v>8.3850999999999996</v>
          </cell>
        </row>
        <row r="1058">
          <cell r="A1058" t="str">
            <v>001.17.05400</v>
          </cell>
          <cell r="B1058" t="str">
            <v>Fornecimento e instalação de puslador para campainha de 2a/250v com espelho para embutir sem caixa metalica 4""""x2""""</v>
          </cell>
          <cell r="C1058" t="str">
            <v>UN</v>
          </cell>
          <cell r="D1058">
            <v>6.3495999999999997</v>
          </cell>
        </row>
        <row r="1059">
          <cell r="A1059" t="str">
            <v>001.17.05420</v>
          </cell>
          <cell r="B1059" t="str">
            <v>Fornecimento e instalação de pulsador para minuteria de 2a/250v com espelho para embutir sem caixa metálica 4""""x2""""</v>
          </cell>
          <cell r="C1059" t="str">
            <v>UN</v>
          </cell>
          <cell r="D1059">
            <v>6.3495999999999997</v>
          </cell>
        </row>
        <row r="1060">
          <cell r="A1060" t="str">
            <v>001.17.05440</v>
          </cell>
          <cell r="B1060" t="str">
            <v>Fornecimento e instalação de campainha de timbre tipo residencial 50/60hz para embutir com caixa metálica 4""""x2""""</v>
          </cell>
          <cell r="C1060" t="str">
            <v>CJ</v>
          </cell>
          <cell r="D1060">
            <v>17.504100000000001</v>
          </cell>
        </row>
        <row r="1061">
          <cell r="A1061" t="str">
            <v>001.17.05460</v>
          </cell>
          <cell r="B1061" t="str">
            <v>Fornecimento e instalação de campainha de timbre tipo residencial 50/60hz para embutir sem caixa metálica 4""""x2""""</v>
          </cell>
          <cell r="C1061" t="str">
            <v>UN</v>
          </cell>
          <cell r="D1061">
            <v>15.4686</v>
          </cell>
        </row>
        <row r="1062">
          <cell r="A1062" t="str">
            <v>001.17.05480</v>
          </cell>
          <cell r="B1062" t="str">
            <v>Fornecimento e instalação de campainha de alta potência 50/60hz 110 v com timbre de diâm. 150.00mm 100db</v>
          </cell>
          <cell r="C1062" t="str">
            <v>UN</v>
          </cell>
          <cell r="D1062">
            <v>160.1421</v>
          </cell>
        </row>
        <row r="1063">
          <cell r="A1063" t="str">
            <v>001.17.05500</v>
          </cell>
          <cell r="B1063" t="str">
            <v>Fornecimento e instalação de campainha de alta potência 50/60hz 110 v com timbre de diâm. 250.00mm 104db</v>
          </cell>
          <cell r="C1063" t="str">
            <v>UN</v>
          </cell>
          <cell r="D1063">
            <v>217.1421</v>
          </cell>
        </row>
        <row r="1064">
          <cell r="A1064" t="str">
            <v>001.17.05520</v>
          </cell>
          <cell r="B1064" t="str">
            <v>Fornecimento e instalação de ventilador de teto c/rot em sentido dir/inverso c/4 pas 60hz 110v c/ interuptor tipo reostado p/2 setores e com capacitor</v>
          </cell>
          <cell r="C1064" t="str">
            <v>CJ</v>
          </cell>
          <cell r="D1064">
            <v>206.05510000000001</v>
          </cell>
        </row>
        <row r="1065">
          <cell r="A1065" t="str">
            <v>001.17.05540</v>
          </cell>
          <cell r="B1065" t="str">
            <v>Fornecimento e instalação de ventilador de teto modelo comercial com pas metálica,monofásico e reversível inclusíve interruptor</v>
          </cell>
          <cell r="C1065" t="str">
            <v>UN</v>
          </cell>
          <cell r="D1065">
            <v>82.255099999999999</v>
          </cell>
        </row>
        <row r="1066">
          <cell r="A1066" t="str">
            <v>001.17.05560</v>
          </cell>
          <cell r="B1066" t="str">
            <v>Fornecimento e instalação de ventilador de teto com lustre-trom c/ lampada incandescente até 100 w , demais acessórios</v>
          </cell>
          <cell r="C1066" t="str">
            <v>CJ</v>
          </cell>
          <cell r="D1066">
            <v>96.773300000000006</v>
          </cell>
        </row>
        <row r="1067">
          <cell r="A1067" t="str">
            <v>001.17.05580</v>
          </cell>
          <cell r="B1067" t="str">
            <v>Fornecimento e instalação de espelho ou placa p/ tomadas e interruptores 4"""" x 2""""</v>
          </cell>
          <cell r="C1067" t="str">
            <v>UN</v>
          </cell>
          <cell r="D1067">
            <v>1.575</v>
          </cell>
        </row>
        <row r="1068">
          <cell r="A1068" t="str">
            <v>001.17.05600</v>
          </cell>
          <cell r="B1068" t="str">
            <v>Fornecimento e instalação de espelho ou placa p/ tomadas e interruptores 4"""" x 4""""</v>
          </cell>
          <cell r="C1068" t="str">
            <v>UN</v>
          </cell>
          <cell r="D1068">
            <v>2.9049999999999998</v>
          </cell>
        </row>
        <row r="1069">
          <cell r="A1069" t="str">
            <v>001.17.05620</v>
          </cell>
          <cell r="B1069" t="str">
            <v>Fornecimento e instalação de chuveiro elétrico maxi-ducha 2500w-220v ou similar</v>
          </cell>
          <cell r="C1069" t="str">
            <v>CJ</v>
          </cell>
          <cell r="D1069">
            <v>25.953199999999999</v>
          </cell>
        </row>
        <row r="1070">
          <cell r="A1070" t="str">
            <v>001.17.05640</v>
          </cell>
          <cell r="B1070" t="str">
            <v>Fornecimento e instalação de chuveiro-ducha jet-set 2500w-220v marca lorenzetti ou similar</v>
          </cell>
          <cell r="C1070" t="str">
            <v>CJ</v>
          </cell>
          <cell r="D1070">
            <v>57.420400000000001</v>
          </cell>
        </row>
        <row r="1071">
          <cell r="A1071" t="str">
            <v>001.17.05660</v>
          </cell>
          <cell r="B1071" t="str">
            <v>Fornecimento e instalação de baquelite s/ chave p/ lâmpada incandescente</v>
          </cell>
          <cell r="C1071" t="str">
            <v>UN</v>
          </cell>
          <cell r="D1071">
            <v>2.1937000000000002</v>
          </cell>
        </row>
        <row r="1072">
          <cell r="A1072" t="str">
            <v>001.17.05680</v>
          </cell>
          <cell r="B1072" t="str">
            <v>Fornecimento e instalação de baquelite c/ chave p/ lâmpada incandescente</v>
          </cell>
          <cell r="C1072" t="str">
            <v>UN</v>
          </cell>
          <cell r="D1072">
            <v>2.6837</v>
          </cell>
        </row>
        <row r="1073">
          <cell r="A1073" t="str">
            <v>001.17.05700</v>
          </cell>
          <cell r="B1073" t="str">
            <v>Fornecimento e instalação de soquete p/ lâmpada fluorescente</v>
          </cell>
          <cell r="C1073" t="str">
            <v>UN</v>
          </cell>
          <cell r="D1073">
            <v>2.2353000000000001</v>
          </cell>
        </row>
        <row r="1074">
          <cell r="A1074" t="str">
            <v>001.17.05720</v>
          </cell>
          <cell r="B1074" t="str">
            <v>Fornecimento e instalação de soquete de porcelana 30 x 30</v>
          </cell>
          <cell r="C1074" t="str">
            <v>UN</v>
          </cell>
          <cell r="D1074">
            <v>1.1236999999999999</v>
          </cell>
        </row>
        <row r="1075">
          <cell r="A1075" t="str">
            <v>001.17.05740</v>
          </cell>
          <cell r="B1075" t="str">
            <v>Fornecimento e instalação de soquete de porcelana para lâmpada incandescente</v>
          </cell>
          <cell r="C1075" t="str">
            <v>UN</v>
          </cell>
          <cell r="D1075">
            <v>2.1537000000000002</v>
          </cell>
        </row>
        <row r="1076">
          <cell r="A1076" t="str">
            <v>001.17.05760</v>
          </cell>
          <cell r="B1076" t="str">
            <v>Fornecimento e instalação de soquete de porcelana com polo externo</v>
          </cell>
          <cell r="C1076" t="str">
            <v>UN</v>
          </cell>
          <cell r="D1076">
            <v>1.6353</v>
          </cell>
        </row>
        <row r="1077">
          <cell r="A1077" t="str">
            <v>001.17.05780</v>
          </cell>
          <cell r="B1077" t="str">
            <v>Fornecimento e instalação de lâmpada vapor de sódio 250w</v>
          </cell>
          <cell r="C1077" t="str">
            <v>UN</v>
          </cell>
          <cell r="D1077">
            <v>37.559199999999997</v>
          </cell>
        </row>
        <row r="1078">
          <cell r="A1078" t="str">
            <v>001.17.05800</v>
          </cell>
          <cell r="B1078" t="str">
            <v>Fornecimento e instalação de lâmpada fluorescente pl com reator - 25w/127v</v>
          </cell>
          <cell r="C1078" t="str">
            <v>UN</v>
          </cell>
          <cell r="D1078">
            <v>14.181800000000001</v>
          </cell>
        </row>
        <row r="1079">
          <cell r="A1079" t="str">
            <v>001.17.05820</v>
          </cell>
          <cell r="B1079" t="str">
            <v>Fornecimento e instalação de lâmpada mista 160w/220v</v>
          </cell>
          <cell r="C1079" t="str">
            <v>UN</v>
          </cell>
          <cell r="D1079">
            <v>9.1417999999999999</v>
          </cell>
        </row>
        <row r="1080">
          <cell r="A1080" t="str">
            <v>001.17.05840</v>
          </cell>
          <cell r="B1080" t="str">
            <v>Fornecimento e instalação de lâmpada mista 250w/220v</v>
          </cell>
          <cell r="C1080" t="str">
            <v>UN</v>
          </cell>
          <cell r="D1080">
            <v>14.1518</v>
          </cell>
        </row>
        <row r="1081">
          <cell r="A1081" t="str">
            <v>001.17.05860</v>
          </cell>
          <cell r="B1081" t="str">
            <v>Fornecimento e instalação de lâmpada mista 500w/220v</v>
          </cell>
          <cell r="C1081" t="str">
            <v>UN</v>
          </cell>
          <cell r="D1081">
            <v>26.876899999999999</v>
          </cell>
        </row>
        <row r="1082">
          <cell r="A1082" t="str">
            <v>001.17.05880</v>
          </cell>
          <cell r="B1082" t="str">
            <v>Fornecimento e instalação de lâmpada hospitalar p/ sala cirurgica """"seyalitica"""" 250w/220v</v>
          </cell>
          <cell r="C1082" t="str">
            <v>UN</v>
          </cell>
          <cell r="D1082">
            <v>31.559200000000001</v>
          </cell>
        </row>
        <row r="1083">
          <cell r="A1083" t="str">
            <v>001.17.05900</v>
          </cell>
          <cell r="B1083" t="str">
            <v>Fornecimento e instalação de lâmpada a vapor de mercúrio de alta pressão 400 w</v>
          </cell>
          <cell r="C1083" t="str">
            <v>UN</v>
          </cell>
          <cell r="D1083">
            <v>28.199200000000001</v>
          </cell>
        </row>
        <row r="1084">
          <cell r="A1084" t="str">
            <v>001.17.05920</v>
          </cell>
          <cell r="B1084" t="str">
            <v>Fornecimento e instalação de lâmpada incandescente 60 w</v>
          </cell>
          <cell r="C1084" t="str">
            <v>UN</v>
          </cell>
          <cell r="D1084">
            <v>1.4918</v>
          </cell>
        </row>
        <row r="1085">
          <cell r="A1085" t="str">
            <v>001.17.05940</v>
          </cell>
          <cell r="B1085" t="str">
            <v>Fornecimento e instalação de lâmpada incandescente 100 w</v>
          </cell>
          <cell r="C1085" t="str">
            <v>UN</v>
          </cell>
          <cell r="D1085">
            <v>1.8118000000000001</v>
          </cell>
        </row>
        <row r="1086">
          <cell r="A1086" t="str">
            <v>001.17.05960</v>
          </cell>
          <cell r="B1086" t="str">
            <v>Fornecimento e instalação de lâmpada incandescente 150 w</v>
          </cell>
          <cell r="C1086" t="str">
            <v>UN</v>
          </cell>
          <cell r="D1086">
            <v>2.2618</v>
          </cell>
        </row>
        <row r="1087">
          <cell r="A1087" t="str">
            <v>001.17.05980</v>
          </cell>
          <cell r="B1087" t="str">
            <v>Fornecimento e instalação de lâmpada incandescente 200 w</v>
          </cell>
          <cell r="C1087" t="str">
            <v>UN</v>
          </cell>
          <cell r="D1087">
            <v>2.8818000000000001</v>
          </cell>
        </row>
        <row r="1088">
          <cell r="A1088" t="str">
            <v>001.17.06000</v>
          </cell>
          <cell r="B1088" t="str">
            <v>Fornecimento e instalação de lâmpada incandescente 20 w</v>
          </cell>
          <cell r="C1088" t="str">
            <v>UN</v>
          </cell>
          <cell r="D1088">
            <v>3.8917999999999999</v>
          </cell>
        </row>
        <row r="1089">
          <cell r="A1089" t="str">
            <v>001.17.06020</v>
          </cell>
          <cell r="B1089" t="str">
            <v>Fornecimento e instalação de lâmpada incandescente 40 w</v>
          </cell>
          <cell r="C1089" t="str">
            <v>UN</v>
          </cell>
          <cell r="D1089">
            <v>3.8917999999999999</v>
          </cell>
        </row>
        <row r="1090">
          <cell r="A1090" t="str">
            <v>001.17.06040</v>
          </cell>
          <cell r="B1090" t="str">
            <v>Fornecimento e instalação de lâmpada incandescente 65 w</v>
          </cell>
          <cell r="C1090" t="str">
            <v>UN</v>
          </cell>
          <cell r="D1090">
            <v>5.4618000000000002</v>
          </cell>
        </row>
        <row r="1091">
          <cell r="A1091" t="str">
            <v>001.17.06060</v>
          </cell>
          <cell r="B1091" t="str">
            <v>Fornecimento e instalação de lâmpada incandescente 105 w</v>
          </cell>
          <cell r="C1091" t="str">
            <v>UN</v>
          </cell>
          <cell r="D1091">
            <v>5.4618000000000002</v>
          </cell>
        </row>
        <row r="1092">
          <cell r="A1092" t="str">
            <v>001.17.06080</v>
          </cell>
          <cell r="B1092" t="str">
            <v>Fornecimento e instalação de reator convencional 20w</v>
          </cell>
          <cell r="C1092" t="str">
            <v>UN</v>
          </cell>
          <cell r="D1092">
            <v>6.3574000000000002</v>
          </cell>
        </row>
        <row r="1093">
          <cell r="A1093" t="str">
            <v>001.17.06100</v>
          </cell>
          <cell r="B1093" t="str">
            <v>Fornecimento e instalação de reator convencional 40w</v>
          </cell>
          <cell r="C1093" t="str">
            <v>UN</v>
          </cell>
          <cell r="D1093">
            <v>12.837400000000001</v>
          </cell>
        </row>
        <row r="1094">
          <cell r="A1094" t="str">
            <v>001.17.06120</v>
          </cell>
          <cell r="B1094" t="str">
            <v>Fornecimento e instalação de reator convencional 65w</v>
          </cell>
          <cell r="C1094" t="str">
            <v>UN</v>
          </cell>
          <cell r="D1094">
            <v>15.0474</v>
          </cell>
        </row>
        <row r="1095">
          <cell r="A1095" t="str">
            <v>001.17.06140</v>
          </cell>
          <cell r="B1095" t="str">
            <v>Fornecimento e instalação de reator convencional 105w</v>
          </cell>
          <cell r="C1095" t="str">
            <v>UN</v>
          </cell>
          <cell r="D1095">
            <v>37.367400000000004</v>
          </cell>
        </row>
        <row r="1096">
          <cell r="A1096" t="str">
            <v>001.17.06160</v>
          </cell>
          <cell r="B1096" t="str">
            <v>Fornecimento e instalação de reator rvm para lampada vapor de mercurio 250 w</v>
          </cell>
          <cell r="C1096" t="str">
            <v>UN</v>
          </cell>
          <cell r="D1096">
            <v>57.6066</v>
          </cell>
        </row>
        <row r="1097">
          <cell r="A1097" t="str">
            <v>001.17.06180</v>
          </cell>
          <cell r="B1097" t="str">
            <v>Fornecimento e instalação de reator rvm 400b26 da philips</v>
          </cell>
          <cell r="C1097" t="str">
            <v>UN</v>
          </cell>
          <cell r="D1097">
            <v>90.436599999999999</v>
          </cell>
        </row>
        <row r="1098">
          <cell r="A1098" t="str">
            <v>001.17.06200</v>
          </cell>
          <cell r="B1098" t="str">
            <v>Fornecimento e instalação de reator simples partida rápida 20w/110v</v>
          </cell>
          <cell r="C1098" t="str">
            <v>UN</v>
          </cell>
          <cell r="D1098">
            <v>12.9474</v>
          </cell>
        </row>
        <row r="1099">
          <cell r="A1099" t="str">
            <v>001.17.06220</v>
          </cell>
          <cell r="B1099" t="str">
            <v>Fornecimento e instalação de reator simples partida rápida 40w/110v</v>
          </cell>
          <cell r="C1099" t="str">
            <v>UN</v>
          </cell>
          <cell r="D1099">
            <v>20.577400000000001</v>
          </cell>
        </row>
        <row r="1100">
          <cell r="A1100" t="str">
            <v>001.17.06240</v>
          </cell>
          <cell r="B1100" t="str">
            <v>Fornecimento e instalação de reator duplo partida rápida 20w/110v</v>
          </cell>
          <cell r="C1100" t="str">
            <v>UN</v>
          </cell>
          <cell r="D1100">
            <v>37.4011</v>
          </cell>
        </row>
        <row r="1101">
          <cell r="A1101" t="str">
            <v>001.17.06260</v>
          </cell>
          <cell r="B1101" t="str">
            <v>Fornecimento e instalação de reator duplo partida rápida 40w/110v para lampada fluorescente</v>
          </cell>
          <cell r="C1101" t="str">
            <v>UN</v>
          </cell>
          <cell r="D1101">
            <v>37.4011</v>
          </cell>
        </row>
        <row r="1102">
          <cell r="A1102" t="str">
            <v>001.17.06280</v>
          </cell>
          <cell r="B1102" t="str">
            <v>Fornecimento e instalação de reator simples partida rápida 20w/220v</v>
          </cell>
          <cell r="C1102" t="str">
            <v>UN</v>
          </cell>
          <cell r="D1102">
            <v>12.9474</v>
          </cell>
        </row>
        <row r="1103">
          <cell r="A1103" t="str">
            <v>001.17.06300</v>
          </cell>
          <cell r="B1103" t="str">
            <v>Fornecimento e instalaçao de reator simples partida rápida 40w/220v</v>
          </cell>
          <cell r="C1103" t="str">
            <v>UN</v>
          </cell>
          <cell r="D1103">
            <v>20.577400000000001</v>
          </cell>
        </row>
        <row r="1104">
          <cell r="A1104" t="str">
            <v>001.17.06320</v>
          </cell>
          <cell r="B1104" t="str">
            <v>Fornecimento e instalação de reator duplo partida rápida 20w/220v</v>
          </cell>
          <cell r="C1104" t="str">
            <v>UN</v>
          </cell>
          <cell r="D1104">
            <v>21.601099999999999</v>
          </cell>
        </row>
        <row r="1105">
          <cell r="A1105" t="str">
            <v>001.17.06340</v>
          </cell>
          <cell r="B1105" t="str">
            <v>Fornecimento e instalação de reator duplo partida rápida 40w/220v</v>
          </cell>
          <cell r="C1105" t="str">
            <v>UN</v>
          </cell>
          <cell r="D1105">
            <v>34.751100000000001</v>
          </cell>
        </row>
        <row r="1106">
          <cell r="A1106" t="str">
            <v>001.17.06360</v>
          </cell>
          <cell r="B1106" t="str">
            <v>Fornecimento e instalação de luminária tipo globo leitoso com difusor em vidro opalino com plafonier diâmetro 15cm lâmpada 60 w/127v</v>
          </cell>
          <cell r="C1106" t="str">
            <v>CJ</v>
          </cell>
          <cell r="D1106">
            <v>20.779299999999999</v>
          </cell>
        </row>
        <row r="1107">
          <cell r="A1107" t="str">
            <v>001.17.06380</v>
          </cell>
          <cell r="B1107" t="str">
            <v>Fonrecimento e instalação de luminária tipo globo leitoso com difosor em vidro opalino com plafonier diâmetro 20cm lâmpada 100w/127v</v>
          </cell>
          <cell r="C1107" t="str">
            <v>CJ</v>
          </cell>
          <cell r="D1107">
            <v>24.939299999999999</v>
          </cell>
        </row>
        <row r="1108">
          <cell r="A1108" t="str">
            <v>001.17.06400</v>
          </cell>
          <cell r="B1108" t="str">
            <v>Fornecimento e instalação de luminária tipo globo leitoso com difusor em vidro opalino com plafonier diâmetro 28 cm lâmpada 150w/127v</v>
          </cell>
          <cell r="C1108" t="str">
            <v>CJ</v>
          </cell>
          <cell r="D1108">
            <v>33.399299999999997</v>
          </cell>
        </row>
        <row r="1109">
          <cell r="A1109" t="str">
            <v>001.17.06420</v>
          </cell>
          <cell r="B1109" t="str">
            <v>Fornecimento e instalação de luminária tipo globo leitoso com difosor em vidro opalino com plafonier diâmetro 33cm lâmpada 200w/127v</v>
          </cell>
          <cell r="C1109" t="str">
            <v>CJ</v>
          </cell>
          <cell r="D1109">
            <v>20.5093</v>
          </cell>
        </row>
        <row r="1110">
          <cell r="A1110" t="str">
            <v>001.17.06440</v>
          </cell>
          <cell r="B1110" t="str">
            <v>Fornecimento e instalação de luminária tipo calha industrial e comercial com lâmpada fluorescente 2 x 20w, reator alto fator de potência partida rápida e acessórios</v>
          </cell>
          <cell r="C1110" t="str">
            <v>CJ</v>
          </cell>
          <cell r="D1110">
            <v>58.460299999999997</v>
          </cell>
        </row>
        <row r="1111">
          <cell r="A1111" t="str">
            <v>001.17.06460</v>
          </cell>
          <cell r="B1111" t="str">
            <v>Fornecimento e instalação de luminária tipo calha industrial e comercial com lâmpada fluorescente 2 x 40w, reator alto fator de potência partida rápida e acessórios</v>
          </cell>
          <cell r="C1111" t="str">
            <v>CJ</v>
          </cell>
          <cell r="D1111">
            <v>59.960299999999997</v>
          </cell>
        </row>
        <row r="1112">
          <cell r="A1112" t="str">
            <v>001.17.06480</v>
          </cell>
          <cell r="B1112" t="str">
            <v>Fornecimento e instalação de luminária tipo calha industrial e comercial com lâmpada fluorescente 3 x 40w, reator alto fator de potência partida rápida e acessórios</v>
          </cell>
          <cell r="C1112" t="str">
            <v>CJ</v>
          </cell>
          <cell r="D1112">
            <v>88.187700000000007</v>
          </cell>
        </row>
        <row r="1113">
          <cell r="A1113" t="str">
            <v>001.17.06500</v>
          </cell>
          <cell r="B1113" t="str">
            <v>Fornecimento e instalação de luminária tipo calha industrial e comercial com lâmpada fluorescente 4 x 40w, reator alto fator de potência partida rápida e acessórios</v>
          </cell>
          <cell r="C1113" t="str">
            <v>CJ</v>
          </cell>
          <cell r="D1113">
            <v>111.1751</v>
          </cell>
        </row>
        <row r="1114">
          <cell r="A1114" t="str">
            <v>001.17.06520</v>
          </cell>
          <cell r="B1114" t="str">
            <v>Fornecimento e instalação de luminária tipo calha industrial e comercial com lâmpada fluorescente 2x110w(ho), reator alto fator de potência partida rápida e acessórios</v>
          </cell>
          <cell r="C1114" t="str">
            <v>UN</v>
          </cell>
          <cell r="D1114">
            <v>77.110299999999995</v>
          </cell>
        </row>
        <row r="1115">
          <cell r="A1115" t="str">
            <v>001.17.06540</v>
          </cell>
          <cell r="B1115" t="str">
            <v>Fornecimento e instalação de luminária tipo calha industrial e comercial com lâmpada fluorescente 1 x 20w, reator alto fator de potência partida rápida e acessórios</v>
          </cell>
          <cell r="C1115" t="str">
            <v>CJ</v>
          </cell>
          <cell r="D1115">
            <v>17.7866</v>
          </cell>
        </row>
        <row r="1116">
          <cell r="A1116" t="str">
            <v>001.17.06560</v>
          </cell>
          <cell r="B1116" t="str">
            <v>Fornecimento e instalação de luminária com difusor em acrilico liso para iluminação de interiores alto padrão decorativo com lâmpada fluorescente 2x20w reator de alto fator de potência  partida rápida e acessórios</v>
          </cell>
          <cell r="C1116" t="str">
            <v>CJ</v>
          </cell>
          <cell r="D1116">
            <v>71.513999999999996</v>
          </cell>
        </row>
        <row r="1117">
          <cell r="A1117" t="str">
            <v>001.17.06580</v>
          </cell>
          <cell r="B1117" t="str">
            <v>Fornecimento e instalação de luminária com difusor em acrilico liso para iluminação de interiores alto padrão decorativo com lâmpada fluorescente 2x40w reator de alto fator de potência  partida rápida e acessórios</v>
          </cell>
          <cell r="C1117" t="str">
            <v>CJ</v>
          </cell>
          <cell r="D1117">
            <v>74.593999999999994</v>
          </cell>
        </row>
        <row r="1118">
          <cell r="A1118" t="str">
            <v>001.17.06600</v>
          </cell>
          <cell r="B1118" t="str">
            <v>Fornecimento e instalação de luminária com difusor em acrilico liso para iluminação de interiores alto padrão decorativo com lâmpada fluorescente 3x40w reator de alto fator de potência  partida rápida e acessórios</v>
          </cell>
          <cell r="C1118" t="str">
            <v>CJ</v>
          </cell>
          <cell r="D1118">
            <v>108.9051</v>
          </cell>
        </row>
        <row r="1119">
          <cell r="A1119" t="str">
            <v>001.17.06620</v>
          </cell>
          <cell r="B1119" t="str">
            <v>Fornecimento e instalação de luminária com difusor em acrilico liso para iluminação de interiores alto padrão decorativo com lâmpada fluorescente 4x40w reator de alto fator de potência  partida rápida e acessórios</v>
          </cell>
          <cell r="C1119" t="str">
            <v>CJ</v>
          </cell>
          <cell r="D1119">
            <v>139.1859</v>
          </cell>
        </row>
        <row r="1120">
          <cell r="A1120" t="str">
            <v>001.17.06640</v>
          </cell>
          <cell r="B1120" t="str">
            <v>Fornecimento e instalação de luminária com difusor em acrilico liso para iluminação de interiores alto padrão decorativo com lâmpada fluorescente 6x20w reator de alto fator de potência  partida rápida e acessórios</v>
          </cell>
          <cell r="C1120" t="str">
            <v>CJ</v>
          </cell>
          <cell r="D1120">
            <v>170.9633</v>
          </cell>
        </row>
        <row r="1121">
          <cell r="A1121" t="str">
            <v>001.17.06660</v>
          </cell>
          <cell r="B1121" t="str">
            <v>Fornecimento e instalação de luminária fluorescente comercial 2x20w acabamento branco, com reatores duplos afp e pr e demais acessórios ref montalto ou similar</v>
          </cell>
          <cell r="C1121" t="str">
            <v>CJ</v>
          </cell>
          <cell r="D1121">
            <v>66.614000000000004</v>
          </cell>
        </row>
        <row r="1122">
          <cell r="A1122" t="str">
            <v>001.17.06680</v>
          </cell>
          <cell r="B1122" t="str">
            <v>Fornecimento e instalação de luminária fluorescente comercial 2x40w acabamento branco, com reatores duplos afp e pr e demais acessórios ref montalto ou similar</v>
          </cell>
          <cell r="C1122" t="str">
            <v>CJ</v>
          </cell>
          <cell r="D1122">
            <v>69.284000000000006</v>
          </cell>
        </row>
        <row r="1123">
          <cell r="A1123" t="str">
            <v>001.17.06700</v>
          </cell>
          <cell r="B1123" t="str">
            <v>Fornecimento e instalação de luminária fluorescente comercial 4x40w acabamento branco, com reatores duplos afp e pr e demais acessórios ref montalto ou similar</v>
          </cell>
          <cell r="C1123" t="str">
            <v>CJ</v>
          </cell>
          <cell r="D1123">
            <v>100.9859</v>
          </cell>
        </row>
        <row r="1124">
          <cell r="A1124" t="str">
            <v>001.17.06720</v>
          </cell>
          <cell r="B1124" t="str">
            <v>Fornecimento e instalação de luminária em acrílico para embutir com abas laterais em chapa de aço ou alumínio com lâmpada fluorescente 2x20w, reator alto fator de potência partida rápida e acessório</v>
          </cell>
          <cell r="C1124" t="str">
            <v>CJ</v>
          </cell>
          <cell r="D1124">
            <v>62.113999999999997</v>
          </cell>
        </row>
        <row r="1125">
          <cell r="A1125" t="str">
            <v>001.17.06740</v>
          </cell>
          <cell r="B1125" t="str">
            <v>Fornecimento e instalação de luminária em acrílico para embutir com abas laterais em chapa de aço ou alumínio com lâmpada fluorescente 2x40w, reator alto fator de potência partida rápida e acessório</v>
          </cell>
          <cell r="C1125" t="str">
            <v>CJ</v>
          </cell>
          <cell r="D1125">
            <v>66.563999999999993</v>
          </cell>
        </row>
        <row r="1126">
          <cell r="A1126" t="str">
            <v>001.17.06760</v>
          </cell>
          <cell r="B1126" t="str">
            <v>Fornecimento e instalação de luminária em acrílico para embutir com abas laterais em chapa de aço ou alumínio com lâmpada fluorescente 3x40w, reator alto fator de potência partida rápida e acessório</v>
          </cell>
          <cell r="C1126" t="str">
            <v>CJ</v>
          </cell>
          <cell r="D1126">
            <v>131.67509999999999</v>
          </cell>
        </row>
        <row r="1127">
          <cell r="A1127" t="str">
            <v>001.17.06780</v>
          </cell>
          <cell r="B1127" t="str">
            <v>Fornecimento e instalação de luminária em acrílico para embutir com abas laterais em chapa de aço ou alumínio com lâmpada fluorescente 4x40w, reator alto fator de potência partida rápida e acessório</v>
          </cell>
          <cell r="C1127" t="str">
            <v>CJ</v>
          </cell>
          <cell r="D1127">
            <v>124.5659</v>
          </cell>
        </row>
        <row r="1128">
          <cell r="A1128" t="str">
            <v>001.17.06800</v>
          </cell>
          <cell r="B1128" t="str">
            <v>Fornecimento e instalação de luminária em acrílico para embutir com abas laterais em chapa de aço ou alumínio com lâmpada fluorescente 1x40w, reator alto fator de potência partida rápida e acessório</v>
          </cell>
          <cell r="C1128" t="str">
            <v>CJ</v>
          </cell>
          <cell r="D1128">
            <v>36.596600000000002</v>
          </cell>
        </row>
        <row r="1129">
          <cell r="A1129" t="str">
            <v>001.17.06820</v>
          </cell>
          <cell r="B1129" t="str">
            <v>Fornecimento e instalação de luminária aberta para iluminação pública em chapa de alumíno, lâmpada 1x160w/220v mista e acessórios</v>
          </cell>
          <cell r="C1129" t="str">
            <v>CJ</v>
          </cell>
          <cell r="D1129">
            <v>54.3566</v>
          </cell>
        </row>
        <row r="1130">
          <cell r="A1130" t="str">
            <v>001.17.06840</v>
          </cell>
          <cell r="B1130" t="str">
            <v>Fornecimento e instalação de luminária aberta para iluminação pública em chapa de alumínio, lâmpada incandescente 1x300w/220v e acessórios</v>
          </cell>
          <cell r="C1130" t="str">
            <v>CJ</v>
          </cell>
          <cell r="D1130">
            <v>56.006599999999999</v>
          </cell>
        </row>
        <row r="1131">
          <cell r="A1131" t="str">
            <v>001.17.06860</v>
          </cell>
          <cell r="B1131" t="str">
            <v>Fornecimento e instalação de luminária fechada para iluminação pública em chapa de alumínio, lâmpada mista 1x250w/220v e acessórios</v>
          </cell>
          <cell r="C1131" t="str">
            <v>CJ</v>
          </cell>
          <cell r="D1131">
            <v>136.244</v>
          </cell>
        </row>
        <row r="1132">
          <cell r="A1132" t="str">
            <v>001.17.06880</v>
          </cell>
          <cell r="B1132" t="str">
            <v>Fornecimento e instalação de luminária fechada para iluminação pública em chapa de alumínio, lâmpada mista 1x500w/220v e acessórios</v>
          </cell>
          <cell r="C1132" t="str">
            <v>CJ</v>
          </cell>
          <cell r="D1132">
            <v>148.554</v>
          </cell>
        </row>
        <row r="1133">
          <cell r="A1133" t="str">
            <v>001.17.06900</v>
          </cell>
          <cell r="B1133" t="str">
            <v>Fornecimento e instalação de luminária fechada para iluminação pública em chapa de alumínio, lâmpada em vapor de mercúrio 1x400w/220v com reator</v>
          </cell>
          <cell r="C1133" t="str">
            <v>CJ</v>
          </cell>
          <cell r="D1133">
            <v>298.27330000000001</v>
          </cell>
        </row>
        <row r="1134">
          <cell r="A1134" t="str">
            <v>001.17.06920</v>
          </cell>
          <cell r="B1134" t="str">
            <v>Fornecimento e instalação de luminária fechada para iluminação pública em chapa de aluminio, lâmpada em vapor de sódio 1x400w/220v com reator</v>
          </cell>
          <cell r="C1134" t="str">
            <v>CJ</v>
          </cell>
          <cell r="D1134">
            <v>311.77330000000001</v>
          </cell>
        </row>
        <row r="1135">
          <cell r="A1135" t="str">
            <v>001.17.06940</v>
          </cell>
          <cell r="B1135" t="str">
            <v>Fornecimento e instalação de luminária fechada para iluminação pública em chapa de alumínio, lâmapada em vapor de sódio 1x250w/220v</v>
          </cell>
          <cell r="C1135" t="str">
            <v>UN</v>
          </cell>
          <cell r="D1135">
            <v>218.47329999999999</v>
          </cell>
        </row>
        <row r="1136">
          <cell r="A1136" t="str">
            <v>001.17.06960</v>
          </cell>
          <cell r="B1136" t="str">
            <v>Fornecimento e instalação de luminária tipo pétala com lâmpada vapor de mercúrio 400 w e reatores com 04 pétalas mod. tp- 240/4</v>
          </cell>
          <cell r="C1136" t="str">
            <v>CJ</v>
          </cell>
          <cell r="D1136">
            <v>1743.5065999999999</v>
          </cell>
        </row>
        <row r="1137">
          <cell r="A1137" t="str">
            <v>001.17.06980</v>
          </cell>
          <cell r="B1137" t="str">
            <v>Fornecimento e instalação de luminária tipo pétala, corpo em chapa de alumínio especial, encaixe 78mm, com alojamento incorporado individual, raio 1.030 mm, difusor em acrílico transparente com 03 pétalas, lâmpada vapor de sodio 400w, com reator e ignit</v>
          </cell>
          <cell r="C1137" t="str">
            <v>CJ</v>
          </cell>
          <cell r="D1137">
            <v>1196.3466000000001</v>
          </cell>
        </row>
        <row r="1138">
          <cell r="A1138" t="str">
            <v>001.17.07000</v>
          </cell>
          <cell r="B1138" t="str">
            <v>Fornecimento e instalação de luminária para iluminação pública, fechada, modelo hrc/scr 612, da philips, com reator, capacitor e ignitor son 400 w, lâmpada vapor de sódio son 400w, com 03 (tres) luminarias completas c/eixo zgp 403</v>
          </cell>
          <cell r="C1138" t="str">
            <v>CJ</v>
          </cell>
          <cell r="D1138">
            <v>1700.9466</v>
          </cell>
        </row>
        <row r="1139">
          <cell r="A1139" t="str">
            <v>001.17.07020</v>
          </cell>
          <cell r="B1139" t="str">
            <v>Fornecimento e instalação de luminária industrial refletor tipo circular em aço esmaltado a fogo com acessórios e lâmpada incandescente 1x300w/220v</v>
          </cell>
          <cell r="C1139" t="str">
            <v>CJ</v>
          </cell>
          <cell r="D1139">
            <v>51.016599999999997</v>
          </cell>
        </row>
        <row r="1140">
          <cell r="A1140" t="str">
            <v>001.17.07040</v>
          </cell>
          <cell r="B1140" t="str">
            <v>Fornecimento e instalação de luminária industrial refletor tipo circular em aço esmaltado a fogo com acessórios e lâmpada mista 1x160w/220v</v>
          </cell>
          <cell r="C1140" t="str">
            <v>CJ</v>
          </cell>
          <cell r="D1140">
            <v>49.366599999999998</v>
          </cell>
        </row>
        <row r="1141">
          <cell r="A1141" t="str">
            <v>001.17.07060</v>
          </cell>
          <cell r="B1141" t="str">
            <v>Fornecimento e instalação de luminária industrial refletor tipo circular em aço esmaltado a fogo com acessórios e lâmpada mista 1x250w/220v</v>
          </cell>
          <cell r="C1141" t="str">
            <v>CJ</v>
          </cell>
          <cell r="D1141">
            <v>54.376600000000003</v>
          </cell>
        </row>
        <row r="1142">
          <cell r="A1142" t="str">
            <v>001.17.07080</v>
          </cell>
          <cell r="B1142" t="str">
            <v>Fornecimento e instalação de luminária industrial refletor tipo circular em aço esmaltado a fogo com acessórios e lãmapada mista 1x500w/220v</v>
          </cell>
          <cell r="C1142" t="str">
            <v>CJ</v>
          </cell>
          <cell r="D1142">
            <v>66.686599999999999</v>
          </cell>
        </row>
        <row r="1143">
          <cell r="A1143" t="str">
            <v>001.17.07100</v>
          </cell>
          <cell r="B1143" t="str">
            <v>Fornecimento e instalação de luminária industrial refletor tipo circular em aço esmaltado a fogo com acessórios e lâmpada vapor de mercúrio 1x250w/220v com reator</v>
          </cell>
          <cell r="C1143" t="str">
            <v>CJ</v>
          </cell>
          <cell r="D1143">
            <v>111.9533</v>
          </cell>
        </row>
        <row r="1144">
          <cell r="A1144" t="str">
            <v>001.17.07120</v>
          </cell>
          <cell r="B1144" t="str">
            <v>Fornecimento e instalação de luminária industrial refletor tipo circular em aço esmaltado a fogo com acessórios e lâmpada vapor de mercúrio 1x700w/220v  com reator</v>
          </cell>
          <cell r="C1144" t="str">
            <v>CJ</v>
          </cell>
          <cell r="D1144">
            <v>175.67330000000001</v>
          </cell>
        </row>
        <row r="1145">
          <cell r="A1145" t="str">
            <v>001.17.07140</v>
          </cell>
          <cell r="B1145" t="str">
            <v>Fornecimento e instalação de luminária industrial refletor tipo circular em aço esmaltado a fogo com acessórios e lâmapada vapor metálico 1x400w/220v</v>
          </cell>
          <cell r="C1145" t="str">
            <v>CJ</v>
          </cell>
          <cell r="D1145">
            <v>213.2433</v>
          </cell>
        </row>
        <row r="1146">
          <cell r="A1146" t="str">
            <v>001.17.07160</v>
          </cell>
          <cell r="B1146" t="str">
            <v>Fornecimento e instalação de luminária tipo arandela em ferro pintado para uso externo com lâmapada incandescente 1x60w/127v</v>
          </cell>
          <cell r="C1146" t="str">
            <v>CJ</v>
          </cell>
          <cell r="D1146">
            <v>44.339300000000001</v>
          </cell>
        </row>
        <row r="1147">
          <cell r="A1147" t="str">
            <v>001.17.07180</v>
          </cell>
          <cell r="B1147" t="str">
            <v>Fornecimento e instalação de luminária tipo arandela em ferro pintado para uso externo com lâmpada incandescente 1x100w/127v</v>
          </cell>
          <cell r="C1147" t="str">
            <v>CJ</v>
          </cell>
          <cell r="D1147">
            <v>44.659300000000002</v>
          </cell>
        </row>
        <row r="1148">
          <cell r="A1148" t="str">
            <v>001.17.07200</v>
          </cell>
          <cell r="B1148" t="str">
            <v>Fornecimento e instalação de luminária tipo arandela em ferro pintado para uso externo com lâmpada incandescente 1x150w/127v</v>
          </cell>
          <cell r="C1148" t="str">
            <v>CJ</v>
          </cell>
          <cell r="D1148">
            <v>45.109299999999998</v>
          </cell>
        </row>
        <row r="1149">
          <cell r="A1149" t="str">
            <v>001.17.07220</v>
          </cell>
          <cell r="B1149" t="str">
            <v>Fornecimento e instalação de luminária tipo arandela para uso interno com suporte metálico ou de alumínio, difusor em vidro e lâmpada incandescente de 1x60w/127v</v>
          </cell>
          <cell r="C1149" t="str">
            <v>CJ</v>
          </cell>
          <cell r="D1149">
            <v>66.169300000000007</v>
          </cell>
        </row>
        <row r="1150">
          <cell r="A1150" t="str">
            <v>001.17.07240</v>
          </cell>
          <cell r="B1150" t="str">
            <v>Fornecimento e instalação de luminária tipo arandela para uso interno com suporte metálico ou de alumínio, difusor em vidro e lâmpada incandescente de 1x100w/127v</v>
          </cell>
          <cell r="C1150" t="str">
            <v>CJ</v>
          </cell>
          <cell r="D1150">
            <v>66.4893</v>
          </cell>
        </row>
        <row r="1151">
          <cell r="A1151" t="str">
            <v>001.17.07260</v>
          </cell>
          <cell r="B1151" t="str">
            <v>Fornecimento e instalação de projetor hermeticamente fechado tipo retangular para uso ao tempo com acessórios e lâmpada de 1x160w/220v - mista</v>
          </cell>
          <cell r="C1151" t="str">
            <v>CJ</v>
          </cell>
          <cell r="D1151">
            <v>53.2166</v>
          </cell>
        </row>
        <row r="1152">
          <cell r="A1152" t="str">
            <v>001.17.07280</v>
          </cell>
          <cell r="B1152" t="str">
            <v>Fornecimento e instalação de projetor hermeticamente fechado tipo retangular para uso ao tempo com acessórios e lâmpada de 1x500w/220v - mista</v>
          </cell>
          <cell r="C1152" t="str">
            <v>CJ</v>
          </cell>
          <cell r="D1152">
            <v>70.536600000000007</v>
          </cell>
        </row>
        <row r="1153">
          <cell r="A1153" t="str">
            <v>001.17.07300</v>
          </cell>
          <cell r="B1153" t="str">
            <v>Fornecimento e instalação de projetor hermeticamente fechado tipo retangular para uso ao tempo com acessórios e lâmpada de 1x300w/220v - incandescente</v>
          </cell>
          <cell r="C1153" t="str">
            <v>CJ</v>
          </cell>
          <cell r="D1153">
            <v>54.866599999999998</v>
          </cell>
        </row>
        <row r="1154">
          <cell r="A1154" t="str">
            <v>001.17.07320</v>
          </cell>
          <cell r="B1154" t="str">
            <v>Fornecimento e instalação de projetor hermeticamente fechado tipo retangular para uso ao tempo com acessórios e lâmpada de 1x400w/220v - vapor de mercúrio com reator</v>
          </cell>
          <cell r="C1154" t="str">
            <v>CJ</v>
          </cell>
          <cell r="D1154">
            <v>160.66329999999999</v>
          </cell>
        </row>
        <row r="1155">
          <cell r="A1155" t="str">
            <v>001.17.07340</v>
          </cell>
          <cell r="B1155" t="str">
            <v>Fornecimento e instalação de projetor hermeticamente fechado tipo retangular para uso ao tempo com acessórios e lâmpada de 1x400w/220v - vapor metálico</v>
          </cell>
          <cell r="C1155" t="str">
            <v>CJ</v>
          </cell>
          <cell r="D1155">
            <v>217.0933</v>
          </cell>
        </row>
        <row r="1156">
          <cell r="A1156" t="str">
            <v>001.17.07360</v>
          </cell>
          <cell r="B1156" t="str">
            <v>Fornecimento e instalação de projetor hermeticamente fechado tipo retangular para uso ao tempo com acessórios e lâmpada de 1x250w/220v - vapor metálico</v>
          </cell>
          <cell r="C1156" t="str">
            <v>UN</v>
          </cell>
          <cell r="D1156">
            <v>170.47329999999999</v>
          </cell>
        </row>
        <row r="1157">
          <cell r="A1157" t="str">
            <v>001.17.07380</v>
          </cell>
          <cell r="B1157" t="str">
            <v>Fornecimento e instalação de projetor com lâmpada vapor de mercúrio de 1.000w, inclusive reator, da abage ou similar</v>
          </cell>
          <cell r="C1157" t="str">
            <v>UN</v>
          </cell>
          <cell r="D1157">
            <v>1121.3766000000001</v>
          </cell>
        </row>
        <row r="1158">
          <cell r="A1158" t="str">
            <v>001.17.07400</v>
          </cell>
          <cell r="B1158" t="str">
            <v>Fornecimento e instalação de projetor em chapa de alumínio, e-40/400w, inclusive lampada vapor de mercúrio - 400w e reator, da abage ou similar</v>
          </cell>
          <cell r="C1158" t="str">
            <v>UN</v>
          </cell>
          <cell r="D1158">
            <v>158.54329999999999</v>
          </cell>
        </row>
        <row r="1159">
          <cell r="A1159" t="str">
            <v>001.17.07420</v>
          </cell>
          <cell r="B1159" t="str">
            <v>Fornecimento e instalação de projetor retangular blindado com lâmpada incandescente de 1.000w</v>
          </cell>
          <cell r="C1159" t="str">
            <v>UN</v>
          </cell>
          <cell r="D1159">
            <v>49.246600000000001</v>
          </cell>
        </row>
        <row r="1160">
          <cell r="A1160" t="str">
            <v>001.17.07440</v>
          </cell>
          <cell r="B1160" t="str">
            <v>Fornecimento e instalação de refletor com lâmpada vapor metálico - 2.000w, completo</v>
          </cell>
          <cell r="C1160" t="str">
            <v>CJ</v>
          </cell>
          <cell r="D1160">
            <v>1703.3065999999999</v>
          </cell>
        </row>
        <row r="1161">
          <cell r="A1161" t="str">
            <v>001.17.07460</v>
          </cell>
          <cell r="B1161" t="str">
            <v>Fornecimento e instalação de luminária decorativa para jardim hermeticamente fechada alto padrão decorativo e técnico tipo esférica difusor em acrílico leitoso, aro em chapa de alumínio repuxado e anodisado com acessórios e lâmpada de 1x160x220v - mista</v>
          </cell>
          <cell r="C1161" t="str">
            <v>CJ</v>
          </cell>
          <cell r="D1161">
            <v>65.816599999999994</v>
          </cell>
        </row>
        <row r="1162">
          <cell r="A1162" t="str">
            <v>001.17.07480</v>
          </cell>
          <cell r="B1162" t="str">
            <v>Fornecimento e instalação de luminária decorativa para jardim hermeticamente fechada alto padrão decorativo e técnico tipo esférica difusor em acrílico leitoso, aro em chapa de alumínio repuxado e anodisado com acessórios e lâmpada de 1x250x220v - mista</v>
          </cell>
          <cell r="C1162" t="str">
            <v>CJ</v>
          </cell>
          <cell r="D1162">
            <v>70.826599999999999</v>
          </cell>
        </row>
        <row r="1163">
          <cell r="A1163" t="str">
            <v>001.17.07500</v>
          </cell>
          <cell r="B1163" t="str">
            <v>Fornecimento e instalação de luminária decorativa para jardim hermeticamente fechada alto padrão decorativo e técnico tipo esférica difusor em acrílico leitoso, aro em chapa de alumínio repuxado e anodizado com acessórios e lâmpada de 1x300x220v - incan</v>
          </cell>
          <cell r="C1163" t="str">
            <v>CJ</v>
          </cell>
          <cell r="D1163">
            <v>67.4666</v>
          </cell>
        </row>
        <row r="1164">
          <cell r="A1164" t="str">
            <v>001.17.07520</v>
          </cell>
          <cell r="B1164" t="str">
            <v>Fornecimento e instalação de luminária decorativa para jardim hermeticamente fechada alto padrão decorativo e técnico tipo esférica difusor em acrílico leitoso, aro em chapa de alumínio repuxado e anodizado com acessórios e lâmpadas de 1x250x220v - vapo</v>
          </cell>
          <cell r="C1164" t="str">
            <v>CJ</v>
          </cell>
          <cell r="D1164">
            <v>128.4033</v>
          </cell>
        </row>
        <row r="1165">
          <cell r="A1165" t="str">
            <v>001.17.07540</v>
          </cell>
          <cell r="B1165" t="str">
            <v>Fornecimento e instalação de luminária decorativa para jardim hermeticamente fechada alto padrão decorativo e técnico tipo esférica difusor em acrílico leitoso, aro em chapa de alumínio repuxado e anodizado com acessórios e lâmpadas de 1x400x220v - vapo</v>
          </cell>
          <cell r="C1165" t="str">
            <v>CJ</v>
          </cell>
          <cell r="D1165">
            <v>173.26329999999999</v>
          </cell>
        </row>
        <row r="1166">
          <cell r="A1166" t="str">
            <v>001.17.07560</v>
          </cell>
          <cell r="B1166" t="str">
            <v>Fornecimento e instalação de luminária a prova de tempo, gases, vapores com corpo e rede de proteção em alumínio com difusor em vidro boro silicato rosqueado ao corpo, e lâmpada de 1x100w/127v incandescente</v>
          </cell>
          <cell r="C1166" t="str">
            <v>CJ</v>
          </cell>
          <cell r="D1166">
            <v>65.286600000000007</v>
          </cell>
        </row>
        <row r="1167">
          <cell r="A1167" t="str">
            <v>001.17.07580</v>
          </cell>
          <cell r="B1167" t="str">
            <v>Fornecimento e instalação de luminária a prova de tempo, gases, vapores com corpo e rede de proteção em alumínio com difusor em vidro boro silicato rosqueado ao corpo, e lâmpada de 1x160w/127v - mista</v>
          </cell>
          <cell r="C1167" t="str">
            <v>CJ</v>
          </cell>
          <cell r="D1167">
            <v>72.616600000000005</v>
          </cell>
        </row>
        <row r="1168">
          <cell r="A1168" t="str">
            <v>001.17.07600</v>
          </cell>
          <cell r="B1168" t="str">
            <v>Fornecimento e instalação de luminária a prova de tempo, gases, vapores com corpo e rede de proteção em alumínio com difusor em vidro boro silicato rosqueado ao corpo, e lâmpada de 1x250w/220v - mista</v>
          </cell>
          <cell r="C1168" t="str">
            <v>CJ</v>
          </cell>
          <cell r="D1168">
            <v>77.626599999999996</v>
          </cell>
        </row>
        <row r="1169">
          <cell r="A1169" t="str">
            <v>001.17.07620</v>
          </cell>
          <cell r="B1169" t="str">
            <v>Fornecimento e instalação de luminária a prova de tempo, gases, vapores com corpo e rede de proteção em alumínio com difusor em vidro boro silicato rosqueado ao corpo, e lâmpada de 1x250w/220v - com vapor de mercúrio e reator</v>
          </cell>
          <cell r="C1169" t="str">
            <v>CJ</v>
          </cell>
          <cell r="D1169">
            <v>135.20330000000001</v>
          </cell>
        </row>
        <row r="1170">
          <cell r="A1170" t="str">
            <v>001.17.07640</v>
          </cell>
          <cell r="B1170" t="str">
            <v>Fornecimento e instalação de luminária a prova de tempo gase vapores pos tipo aramoela com corpo e rede prote em alumínio com difusor de vidro boro silicato rosqueado ao corpo e com lâmpada  de 1x100w/127v incand</v>
          </cell>
          <cell r="C1170" t="str">
            <v>CJ</v>
          </cell>
          <cell r="D1170">
            <v>90.836600000000004</v>
          </cell>
        </row>
        <row r="1171">
          <cell r="A1171" t="str">
            <v>001.17.07660</v>
          </cell>
          <cell r="B1171" t="str">
            <v>Fornecimento e instalação de luminária a prova de tempo gase vapores pos tipo aramoela com corpo e rede prote em alumínio com difusor de vidro boro silicato rosqueado ao corpo e com lâmpada  de 1x160w/220v mista</v>
          </cell>
          <cell r="C1171" t="str">
            <v>CJ</v>
          </cell>
          <cell r="D1171">
            <v>98.166600000000003</v>
          </cell>
        </row>
        <row r="1172">
          <cell r="A1172" t="str">
            <v>001.17.07680</v>
          </cell>
          <cell r="B1172" t="str">
            <v>Fornecimento e instalação de luminária a prova de tempo gase vapores pos tipo aramoela com corpo e rede prote em alumínio com difusor de vidro boro silicato rosqueado ao corpo e com lâmpada  de 1x250w/220v mista</v>
          </cell>
          <cell r="C1172" t="str">
            <v>CJ</v>
          </cell>
          <cell r="D1172">
            <v>103.17659999999999</v>
          </cell>
        </row>
        <row r="1173">
          <cell r="A1173" t="str">
            <v>001.17.07700</v>
          </cell>
          <cell r="B1173" t="str">
            <v>Fornecimento e instalação de luminária a prova de tempo gase vapores pos tipo aramoela com corpo e rede prote em alumínio com difusor de vidro boro silicato rosqueado ao corpo e com lâmpada  de 1x250w/220v vapor de mercúrio com reator</v>
          </cell>
          <cell r="C1173" t="str">
            <v>CJ</v>
          </cell>
          <cell r="D1173">
            <v>160.7533</v>
          </cell>
        </row>
        <row r="1174">
          <cell r="A1174" t="str">
            <v>001.17.07720</v>
          </cell>
          <cell r="B1174" t="str">
            <v>Fornecimento e instalação de conjunto de iluminação para quadra de esportes formado por 03 projetores hermeticamente fechados para uso ao tempo fixados em cantoneira metálica de 63.5x63.5x6.4x140 mm inclusive abraçadeira, mão francesa montado em poste c</v>
          </cell>
          <cell r="C1174" t="str">
            <v>CJ</v>
          </cell>
          <cell r="D1174">
            <v>998.64179999999999</v>
          </cell>
        </row>
        <row r="1175">
          <cell r="A1175" t="str">
            <v>001.17.07740</v>
          </cell>
          <cell r="B1175" t="str">
            <v>Fornecimento e instalação de proj. ext. retangular c/ 01 lâmpada vapor de sódio inclusive reator e ingnitor</v>
          </cell>
          <cell r="C1175" t="str">
            <v>CJ</v>
          </cell>
          <cell r="D1175">
            <v>22.203299999999999</v>
          </cell>
        </row>
        <row r="1176">
          <cell r="A1176" t="str">
            <v>001.17.07760</v>
          </cell>
          <cell r="B1176" t="str">
            <v>Fornecimento e instalação de luminária - ref. monitallo - ar - 0910-01 verde delta c/ lampadas incandescente até 100w-127v-demais acessórios</v>
          </cell>
          <cell r="C1176" t="str">
            <v>CJ</v>
          </cell>
          <cell r="D1176">
            <v>9.3193000000000001</v>
          </cell>
        </row>
        <row r="1177">
          <cell r="A1177" t="str">
            <v>001.17.07780</v>
          </cell>
          <cell r="B1177" t="str">
            <v>Fornecimento e instalação de luminária tipo plafonier de embutir na laje c/ 1 lampada incandescente de 100w/120v c/proteção de fero e vidro inquebrável</v>
          </cell>
          <cell r="C1177" t="str">
            <v>CJ</v>
          </cell>
          <cell r="D1177">
            <v>11.4993</v>
          </cell>
        </row>
        <row r="1178">
          <cell r="A1178" t="str">
            <v>001.17.07800</v>
          </cell>
          <cell r="B1178" t="str">
            <v>Fornecimento e instalação de luminária mod. aw-10 da alpha equip. elet. ltda ou similar  para uma lâmpada inc. de 100 w</v>
          </cell>
          <cell r="C1178" t="str">
            <v>UN</v>
          </cell>
          <cell r="D1178">
            <v>27.569299999999998</v>
          </cell>
        </row>
        <row r="1179">
          <cell r="A1179" t="str">
            <v>001.17.07820</v>
          </cell>
          <cell r="B1179" t="str">
            <v>Fornecimento e instalação de luminária fluorescente tubolit caramelo duas lampadas de 20w c/ 01 reator duplo de 20w-127v-60hz de afp e pr demais acessórios</v>
          </cell>
          <cell r="C1179" t="str">
            <v>CJ</v>
          </cell>
          <cell r="D1179">
            <v>49.704000000000001</v>
          </cell>
        </row>
        <row r="1180">
          <cell r="A1180" t="str">
            <v>001.17.07840</v>
          </cell>
          <cell r="B1180" t="str">
            <v>Fornecimento e instalação de luminária tubular fina sistema contínuo c/ 01 lâmpada fluorescente e reator eletrônico afp/pr inclusive conexões (uniões, curvas, etc.), 1x40 w</v>
          </cell>
          <cell r="C1180" t="str">
            <v>UN</v>
          </cell>
          <cell r="D1180">
            <v>65.836600000000004</v>
          </cell>
        </row>
        <row r="1181">
          <cell r="A1181" t="str">
            <v>001.17.07860</v>
          </cell>
          <cell r="B1181" t="str">
            <v>Fornecimento e instalação de luminária denom. cris de 15w/127v ref. 11014 c/ lâmpada 15w-127v</v>
          </cell>
          <cell r="C1181" t="str">
            <v>CJ</v>
          </cell>
          <cell r="D1181">
            <v>26.189299999999999</v>
          </cell>
        </row>
        <row r="1182">
          <cell r="A1182" t="str">
            <v>001.17.07880</v>
          </cell>
          <cell r="B1182" t="str">
            <v>Fornecimento e instalação de conjunto iluminação pública formado por 02 luminárias fechadas (02 pétalas) mod. hrc 612 philips ou similar com suporte zxp 613, lâmpada de vapor de mercúrio 250 w e reator afp, montado em poste de altura 10 m fixado em base</v>
          </cell>
          <cell r="C1182" t="str">
            <v>CJ</v>
          </cell>
          <cell r="D1182">
            <v>989.04909999999995</v>
          </cell>
        </row>
        <row r="1183">
          <cell r="A1183" t="str">
            <v>001.17.07900</v>
          </cell>
          <cell r="B1183" t="str">
            <v>Fornecimento e instalaçãod e luminária incandescente de embutir 1x60w, marca claro ou similar</v>
          </cell>
          <cell r="C1183" t="str">
            <v>UN</v>
          </cell>
          <cell r="D1183">
            <v>12.109299999999999</v>
          </cell>
        </row>
        <row r="1184">
          <cell r="A1184" t="str">
            <v>001.17.07920</v>
          </cell>
          <cell r="B1184" t="str">
            <v>Fornecimento e instalação de luminária tipo spot 1x60w, marca clarão ou similar</v>
          </cell>
          <cell r="C1184" t="str">
            <v>UN</v>
          </cell>
          <cell r="D1184">
            <v>15.8393</v>
          </cell>
        </row>
        <row r="1185">
          <cell r="A1185" t="str">
            <v>001.17.07940</v>
          </cell>
          <cell r="B1185" t="str">
            <v>Fornecimento e instalação de luminária bloco autônomo de iluminação de emergência com 2 projetores</v>
          </cell>
          <cell r="C1185" t="str">
            <v>UN</v>
          </cell>
          <cell r="D1185">
            <v>153.61840000000001</v>
          </cell>
        </row>
        <row r="1186">
          <cell r="A1186" t="str">
            <v>001.17.07960</v>
          </cell>
          <cell r="B1186" t="str">
            <v>Fornecimento e instalação de fio para telefone 2x22 awg</v>
          </cell>
          <cell r="C1186" t="str">
            <v>M</v>
          </cell>
          <cell r="D1186">
            <v>0.79790000000000005</v>
          </cell>
        </row>
        <row r="1187">
          <cell r="A1187" t="str">
            <v>001.17.07980</v>
          </cell>
          <cell r="B1187" t="str">
            <v>Fornecimento e instalação de cabo tipo utp , categoria 5 24 awg - 4 pares</v>
          </cell>
          <cell r="C1187" t="str">
            <v>M</v>
          </cell>
          <cell r="D1187">
            <v>2.024</v>
          </cell>
        </row>
        <row r="1188">
          <cell r="A1188" t="str">
            <v>001.17.08000</v>
          </cell>
          <cell r="B1188" t="str">
            <v>Fornecimento e instalação de fio bicolor 2x14 awg ( 12.00 x 1.500 mm2 )</v>
          </cell>
          <cell r="C1188" t="str">
            <v>ML</v>
          </cell>
          <cell r="D1188">
            <v>1.7163999999999999</v>
          </cell>
        </row>
        <row r="1189">
          <cell r="A1189" t="str">
            <v>001.17.08020</v>
          </cell>
          <cell r="B1189" t="str">
            <v>Fornecimento e instalação de terminal rj-45</v>
          </cell>
          <cell r="C1189" t="str">
            <v>UN</v>
          </cell>
          <cell r="D1189">
            <v>2.8473999999999999</v>
          </cell>
        </row>
        <row r="1190">
          <cell r="A1190" t="str">
            <v>001.17.08040</v>
          </cell>
          <cell r="B1190" t="str">
            <v>Fornecimento e instalação de tomada tipo rj45</v>
          </cell>
          <cell r="C1190" t="str">
            <v>UN</v>
          </cell>
          <cell r="D1190">
            <v>11.171099999999999</v>
          </cell>
        </row>
        <row r="1191">
          <cell r="A1191" t="str">
            <v>001.17.08060</v>
          </cell>
          <cell r="B1191" t="str">
            <v>Fornecimento e instalação de tomada de lógica (2tomadas rj45) em caixa de alumíinio 4""""x4"""" para piso</v>
          </cell>
          <cell r="C1191" t="str">
            <v>UN</v>
          </cell>
          <cell r="D1191">
            <v>50.912100000000002</v>
          </cell>
        </row>
        <row r="1192">
          <cell r="A1192" t="str">
            <v>001.17.08080</v>
          </cell>
          <cell r="B1192" t="str">
            <v>Fornecimento e instalação de tomada de lógica (2tomadas rj45) em caixa de alumínio 4""""x4"""" embutida na parede</v>
          </cell>
          <cell r="C1192" t="str">
            <v>UN</v>
          </cell>
          <cell r="D1192">
            <v>50.912100000000002</v>
          </cell>
        </row>
        <row r="1193">
          <cell r="A1193" t="str">
            <v>001.17.08100</v>
          </cell>
          <cell r="B1193" t="str">
            <v>Fornecimento e instalação de tomada para telefone padrao telebras, 4 polos em caixa condulete d=3/4""""</v>
          </cell>
          <cell r="C1193" t="str">
            <v>CJ</v>
          </cell>
          <cell r="D1193">
            <v>16.5915</v>
          </cell>
        </row>
        <row r="1194">
          <cell r="A1194" t="str">
            <v>001.17.08120</v>
          </cell>
          <cell r="B1194" t="str">
            <v>Fornecimento e instalação de tomada especial para informatica 2p+t  p/15a - 250 v em caixa condulete - d=3/4""""</v>
          </cell>
          <cell r="C1194" t="str">
            <v>CJ</v>
          </cell>
          <cell r="D1194">
            <v>17.891500000000001</v>
          </cell>
        </row>
        <row r="1195">
          <cell r="A1195" t="str">
            <v>001.17.08140</v>
          </cell>
          <cell r="B1195" t="str">
            <v>Fornecimento e instalação de caixa metálica p/ telefone n.1 10.00x10.00x5.00 cm</v>
          </cell>
          <cell r="C1195" t="str">
            <v>UN</v>
          </cell>
          <cell r="D1195">
            <v>1.7353000000000001</v>
          </cell>
        </row>
        <row r="1196">
          <cell r="A1196" t="str">
            <v>001.17.08160</v>
          </cell>
          <cell r="B1196" t="str">
            <v>Fornecimento e instalação de caixa metálica p/ telefone n.2 20.00x20.00x12.00 cm</v>
          </cell>
          <cell r="C1196" t="str">
            <v>UN</v>
          </cell>
          <cell r="D1196">
            <v>32.165900000000001</v>
          </cell>
        </row>
        <row r="1197">
          <cell r="A1197" t="str">
            <v>001.17.08180</v>
          </cell>
          <cell r="B1197" t="str">
            <v>Fornecimento e instalação de caixa metálica p/ telefone n.3 40.00x40.00x12.00 cm</v>
          </cell>
          <cell r="C1197" t="str">
            <v>UN</v>
          </cell>
          <cell r="D1197">
            <v>65.503299999999996</v>
          </cell>
        </row>
        <row r="1198">
          <cell r="A1198" t="str">
            <v>001.17.08200</v>
          </cell>
          <cell r="B1198" t="str">
            <v>Fornecimento e instalação de caixa metálica p/ telefone n.4 60.00x60.00x12.00 cm</v>
          </cell>
          <cell r="C1198" t="str">
            <v>UN</v>
          </cell>
          <cell r="D1198">
            <v>113.4517</v>
          </cell>
        </row>
        <row r="1199">
          <cell r="A1199" t="str">
            <v>001.17.08220</v>
          </cell>
          <cell r="B1199" t="str">
            <v>Fornecimento e instalação de caixa metálica p/ telefone n.5 80.00x80.00x12.00 cm</v>
          </cell>
          <cell r="C1199" t="str">
            <v>UN</v>
          </cell>
          <cell r="D1199">
            <v>187.33840000000001</v>
          </cell>
        </row>
        <row r="1200">
          <cell r="A1200" t="str">
            <v>001.17.08240</v>
          </cell>
          <cell r="B1200" t="str">
            <v>Fornecimento e instalação de caixa metálica p/ telefone n.6 120.00x120.00x12.00 cm</v>
          </cell>
          <cell r="C1200" t="str">
            <v>UN</v>
          </cell>
          <cell r="D1200">
            <v>400.15660000000003</v>
          </cell>
        </row>
        <row r="1201">
          <cell r="A1201" t="str">
            <v>001.17.08260</v>
          </cell>
          <cell r="B1201" t="str">
            <v>Execução de caixa de entrada em alvenaria c/ tampa metálica conf. padrão telemat r1 (60x35x50)cm</v>
          </cell>
          <cell r="C1201" t="str">
            <v>UN</v>
          </cell>
          <cell r="D1201">
            <v>0</v>
          </cell>
        </row>
        <row r="1202">
          <cell r="A1202" t="str">
            <v>001.17.08280</v>
          </cell>
          <cell r="B1202" t="str">
            <v>Execução de caixa de entrada em alvenaria c/ tampa metálica conf. padrão telemat r2 (107x52x50) cm</v>
          </cell>
          <cell r="C1202" t="str">
            <v>UN</v>
          </cell>
          <cell r="D1202">
            <v>0</v>
          </cell>
        </row>
        <row r="1203">
          <cell r="A1203" t="str">
            <v>001.17.08300</v>
          </cell>
          <cell r="B1203" t="str">
            <v>Fio de cobre nú seção 6.00 mm 2</v>
          </cell>
          <cell r="C1203" t="str">
            <v>ML</v>
          </cell>
          <cell r="D1203">
            <v>2.0632000000000001</v>
          </cell>
        </row>
        <row r="1204">
          <cell r="A1204" t="str">
            <v>001.17.08320</v>
          </cell>
          <cell r="B1204" t="str">
            <v>Fio de cobre nú seção 10.00 mm 2</v>
          </cell>
          <cell r="C1204" t="str">
            <v>ML</v>
          </cell>
          <cell r="D1204">
            <v>2.8902999999999999</v>
          </cell>
        </row>
        <row r="1205">
          <cell r="A1205" t="str">
            <v>001.17.08340</v>
          </cell>
          <cell r="B1205" t="str">
            <v>Fio de cobre nú seção 16.00 mm 2</v>
          </cell>
          <cell r="C1205" t="str">
            <v>ML</v>
          </cell>
          <cell r="D1205">
            <v>5.9539999999999997</v>
          </cell>
        </row>
        <row r="1206">
          <cell r="A1206" t="str">
            <v>001.17.08360</v>
          </cell>
          <cell r="B1206" t="str">
            <v>Cabo de cobre nú seção 3/0</v>
          </cell>
          <cell r="C1206" t="str">
            <v>ML</v>
          </cell>
          <cell r="D1206">
            <v>17.632999999999999</v>
          </cell>
        </row>
        <row r="1207">
          <cell r="A1207" t="str">
            <v>001.17.08380</v>
          </cell>
          <cell r="B1207" t="str">
            <v>Cabo de cobre nú seção 4/0</v>
          </cell>
          <cell r="C1207" t="str">
            <v>ML</v>
          </cell>
          <cell r="D1207">
            <v>22.450299999999999</v>
          </cell>
        </row>
        <row r="1208">
          <cell r="A1208" t="str">
            <v>001.17.08400</v>
          </cell>
          <cell r="B1208" t="str">
            <v>Cabo de cobre nú seção 10.00 mm2</v>
          </cell>
          <cell r="C1208" t="str">
            <v>ML</v>
          </cell>
          <cell r="D1208">
            <v>5.9744000000000002</v>
          </cell>
        </row>
        <row r="1209">
          <cell r="A1209" t="str">
            <v>001.17.08420</v>
          </cell>
          <cell r="B1209" t="str">
            <v>Cabo de cobre nú seção 16.00 mm2</v>
          </cell>
          <cell r="C1209" t="str">
            <v>ML</v>
          </cell>
          <cell r="D1209">
            <v>7.3196000000000003</v>
          </cell>
        </row>
        <row r="1210">
          <cell r="A1210" t="str">
            <v>001.17.08440</v>
          </cell>
          <cell r="B1210" t="str">
            <v>Cabo de cobre nú seção 25.00 mm2</v>
          </cell>
          <cell r="C1210" t="str">
            <v>ML</v>
          </cell>
          <cell r="D1210">
            <v>0</v>
          </cell>
        </row>
        <row r="1211">
          <cell r="A1211" t="str">
            <v>001.17.08460</v>
          </cell>
          <cell r="B1211" t="str">
            <v>Fornecimento e instalação de cordoalha de cobre nú equivalente ao cabo de  16.00 mm2</v>
          </cell>
          <cell r="C1211" t="str">
            <v>M</v>
          </cell>
          <cell r="D1211">
            <v>3.9853999999999998</v>
          </cell>
        </row>
        <row r="1212">
          <cell r="A1212" t="str">
            <v>001.17.08480</v>
          </cell>
          <cell r="B1212" t="str">
            <v>Conector de pressão com rabicho</v>
          </cell>
          <cell r="C1212" t="str">
            <v>UN</v>
          </cell>
          <cell r="D1212">
            <v>4.1474000000000002</v>
          </cell>
        </row>
        <row r="1213">
          <cell r="A1213" t="str">
            <v>001.17.08500</v>
          </cell>
          <cell r="B1213" t="str">
            <v>Conector de bi para medição</v>
          </cell>
          <cell r="C1213" t="str">
            <v>UN</v>
          </cell>
          <cell r="D1213">
            <v>13.916600000000001</v>
          </cell>
        </row>
        <row r="1214">
          <cell r="A1214" t="str">
            <v>001.17.08520</v>
          </cell>
          <cell r="B1214" t="str">
            <v>Parafuso olhal galvanizado 1/2"""" de 20 a 30 cm</v>
          </cell>
          <cell r="C1214" t="str">
            <v>UN</v>
          </cell>
          <cell r="D1214">
            <v>7.0236999999999998</v>
          </cell>
        </row>
        <row r="1215">
          <cell r="A1215" t="str">
            <v>001.17.08540</v>
          </cell>
          <cell r="B1215" t="str">
            <v>Manilha de ligação galvanizada de 3/8""""</v>
          </cell>
          <cell r="C1215" t="str">
            <v>UN</v>
          </cell>
          <cell r="D1215">
            <v>1.7737000000000001</v>
          </cell>
        </row>
        <row r="1216">
          <cell r="A1216" t="str">
            <v>001.17.08560</v>
          </cell>
          <cell r="B1216" t="str">
            <v>Manilha de barro vidrado de diâm. 12"""" x 0.60m</v>
          </cell>
          <cell r="C1216" t="str">
            <v>UN</v>
          </cell>
          <cell r="D1216">
            <v>19.278400000000001</v>
          </cell>
        </row>
        <row r="1217">
          <cell r="A1217" t="str">
            <v>001.17.08580</v>
          </cell>
          <cell r="B1217" t="str">
            <v>Sapatilha galvanizada 1/4""""</v>
          </cell>
          <cell r="C1217" t="str">
            <v>UN</v>
          </cell>
          <cell r="D1217">
            <v>1.2246999999999999</v>
          </cell>
        </row>
        <row r="1218">
          <cell r="A1218" t="str">
            <v>001.17.08600</v>
          </cell>
          <cell r="B1218" t="str">
            <v>Presilha galvanizada para cabo de aço galvanizado 1/4""""</v>
          </cell>
          <cell r="C1218" t="str">
            <v>UN</v>
          </cell>
          <cell r="D1218">
            <v>3.9737</v>
          </cell>
        </row>
        <row r="1219">
          <cell r="A1219" t="str">
            <v>001.17.08620</v>
          </cell>
          <cell r="B1219" t="str">
            <v>Abraçadeira para tubo de brasilit de diâm. 2"""" tipo para solda</v>
          </cell>
          <cell r="C1219" t="str">
            <v>UN</v>
          </cell>
          <cell r="D1219">
            <v>4.6653000000000002</v>
          </cell>
        </row>
        <row r="1220">
          <cell r="A1220" t="str">
            <v>001.17.08640</v>
          </cell>
          <cell r="B1220" t="str">
            <v>Abraçadeira para tubo de brasilit de diâm. 2"""" com rosca mecânica e porca</v>
          </cell>
          <cell r="C1220" t="str">
            <v>UN</v>
          </cell>
          <cell r="D1220">
            <v>5.5674000000000001</v>
          </cell>
        </row>
        <row r="1221">
          <cell r="A1221" t="str">
            <v>001.17.08660</v>
          </cell>
          <cell r="B1221" t="str">
            <v>Abraçadeira para tubo de brasilit de diâm. 2"""" para chumbar na parede</v>
          </cell>
          <cell r="C1221" t="str">
            <v>UN</v>
          </cell>
          <cell r="D1221">
            <v>4.8574000000000002</v>
          </cell>
        </row>
        <row r="1222">
          <cell r="A1222" t="str">
            <v>001.17.08680</v>
          </cell>
          <cell r="B1222" t="str">
            <v>Abraçadeira para tubo de brasilit de diâm. 2' com rosca soberba</v>
          </cell>
          <cell r="C1222" t="str">
            <v>UN</v>
          </cell>
          <cell r="D1222">
            <v>4.1536999999999997</v>
          </cell>
        </row>
        <row r="1223">
          <cell r="A1223" t="str">
            <v>001.17.08700</v>
          </cell>
          <cell r="B1223" t="str">
            <v>Braçadeira tipo simples para descida de cabo de cobre nú com roldana de porcelana para cabo 3/0 e 4/0 para mastro de diâm. 2"""" com 1 roldana</v>
          </cell>
          <cell r="C1223" t="str">
            <v>UN</v>
          </cell>
          <cell r="D1223">
            <v>5.8136999999999999</v>
          </cell>
        </row>
        <row r="1224">
          <cell r="A1224" t="str">
            <v>001.17.08720</v>
          </cell>
          <cell r="B1224" t="str">
            <v>Braçadeira tipo simples para descida de cabo de cobre nú com roldana de porcelana para cabo 3/0 e 4/0 para mastro de diâm. 2"""" com 2 roldana</v>
          </cell>
          <cell r="C1224" t="str">
            <v>UN</v>
          </cell>
          <cell r="D1224">
            <v>7.6237000000000004</v>
          </cell>
        </row>
        <row r="1225">
          <cell r="A1225" t="str">
            <v>001.17.08740</v>
          </cell>
          <cell r="B1225" t="str">
            <v>Braçadeira tipo simples para descida de cabo de cobre nú com roldana de porcelana para cabo 3/0 e 4/0 para mastro de diâm. 3"""" com 1 roldana</v>
          </cell>
          <cell r="C1225" t="str">
            <v>UN</v>
          </cell>
          <cell r="D1225">
            <v>9.0236999999999998</v>
          </cell>
        </row>
        <row r="1226">
          <cell r="A1226" t="str">
            <v>001.17.08760</v>
          </cell>
          <cell r="B1226" t="str">
            <v>Braçadeira tipo simples para descida de cabo de cobre nú com roldana de porcelana para cabo 3/0 e 4/0 para mastro de diâm. 3""""com 2 roldana</v>
          </cell>
          <cell r="C1226" t="str">
            <v>UN</v>
          </cell>
          <cell r="D1226">
            <v>11.0237</v>
          </cell>
        </row>
        <row r="1227">
          <cell r="A1227" t="str">
            <v>001.17.08780</v>
          </cell>
          <cell r="B1227" t="str">
            <v>Braçadeira tipo reforçada para descida de cabo de cobre nú com roldana de porcelana para cabo 3/0 e 4/0 para mastro de diâm. 2""""com 1 roldana</v>
          </cell>
          <cell r="C1227" t="str">
            <v>UN</v>
          </cell>
          <cell r="D1227">
            <v>6.4553000000000003</v>
          </cell>
        </row>
        <row r="1228">
          <cell r="A1228" t="str">
            <v>001.17.08800</v>
          </cell>
          <cell r="B1228" t="str">
            <v>Braçadeira tipo reforçada para descida de cabo de cobre nú com roldana de porcelana para cabo 3/0 e 4/0 para mastro de diâm. 2'com 2 roldana</v>
          </cell>
          <cell r="C1228" t="str">
            <v>UN</v>
          </cell>
          <cell r="D1228">
            <v>9.3253000000000004</v>
          </cell>
        </row>
        <row r="1229">
          <cell r="A1229" t="str">
            <v>001.17.08820</v>
          </cell>
          <cell r="B1229" t="str">
            <v>Braçadeira tipo reforçada para descida de cabo de cobre nú com roldana de porcelana para cabo 3/0 e 4/0 para mastro de diâm. 3"""" com 1 roldana</v>
          </cell>
          <cell r="C1229" t="str">
            <v>UN</v>
          </cell>
          <cell r="D1229">
            <v>9.5352999999999994</v>
          </cell>
        </row>
        <row r="1230">
          <cell r="A1230" t="str">
            <v>001.17.08840</v>
          </cell>
          <cell r="B1230" t="str">
            <v>Braçadeira tipo reforçada para descida de cabo de cobre nú com roldana de porcelana para cabo 3/0 e 4/0 para mastro de diâm. 3"""" com 2 roldana</v>
          </cell>
          <cell r="C1230" t="str">
            <v>UN</v>
          </cell>
          <cell r="D1230">
            <v>11.535299999999999</v>
          </cell>
        </row>
        <row r="1231">
          <cell r="A1231" t="str">
            <v>001.17.08860</v>
          </cell>
          <cell r="B1231" t="str">
            <v>Fornecimento e instalação de braçadeira de pvc com parafusos para fixação do cabo de aterramento</v>
          </cell>
          <cell r="C1231" t="str">
            <v>CJ</v>
          </cell>
          <cell r="D1231">
            <v>3.8210999999999999</v>
          </cell>
        </row>
        <row r="1232">
          <cell r="A1232" t="str">
            <v>001.17.08880</v>
          </cell>
          <cell r="B1232" t="str">
            <v>Braçadeira p/ 3 estais</v>
          </cell>
          <cell r="C1232" t="str">
            <v>CJ</v>
          </cell>
          <cell r="D1232">
            <v>89.138400000000004</v>
          </cell>
        </row>
        <row r="1233">
          <cell r="A1233" t="str">
            <v>001.17.08900</v>
          </cell>
          <cell r="B1233" t="str">
            <v>Suporte tipo simples para descida de cabo de cobre nú com roldana de porcelana com furo para cabo 3/0 e 4/0 liso para solda</v>
          </cell>
          <cell r="C1233" t="str">
            <v>UN</v>
          </cell>
          <cell r="D1233">
            <v>4.1913999999999998</v>
          </cell>
        </row>
        <row r="1234">
          <cell r="A1234" t="str">
            <v>001.17.08920</v>
          </cell>
          <cell r="B1234" t="str">
            <v>Suporte tipo simples para descida de cabo de cobre nú com roldana de porcelana com furo para cabo 3/0 e 4/0 com rosca meânica e porca</v>
          </cell>
          <cell r="C1234" t="str">
            <v>UN</v>
          </cell>
          <cell r="D1234">
            <v>5.5674000000000001</v>
          </cell>
        </row>
        <row r="1235">
          <cell r="A1235" t="str">
            <v>001.17.08940</v>
          </cell>
          <cell r="B1235" t="str">
            <v>Suporte tipo simples para descida de cabo de cobre nú com roldana de porcelana com furo para cabo 3/0 e 4/0 para chumbar na parede</v>
          </cell>
          <cell r="C1235" t="str">
            <v>UN</v>
          </cell>
          <cell r="D1235">
            <v>4.8574000000000002</v>
          </cell>
        </row>
        <row r="1236">
          <cell r="A1236" t="str">
            <v>001.17.08960</v>
          </cell>
          <cell r="B1236" t="str">
            <v>Suporte tipo simples para descida de cabo de cobre nú com roldana de porcelana com furo para cabo 3/0 e 4/0 com rosca soberba para madeira</v>
          </cell>
          <cell r="C1236" t="str">
            <v>UN</v>
          </cell>
          <cell r="D1236">
            <v>3.6674000000000002</v>
          </cell>
        </row>
        <row r="1237">
          <cell r="A1237" t="str">
            <v>001.17.08980</v>
          </cell>
          <cell r="B1237" t="str">
            <v>Suporte tipo simples para descida de cabo de cobre nú com roldana de porcelana com furo para cabo 3/0 e 4/0 para estrutura de telhado</v>
          </cell>
          <cell r="C1237" t="str">
            <v>UN</v>
          </cell>
          <cell r="D1237">
            <v>5.5473999999999997</v>
          </cell>
        </row>
        <row r="1238">
          <cell r="A1238" t="str">
            <v>001.17.09000</v>
          </cell>
          <cell r="B1238" t="str">
            <v>Suporte tipo reforçado para descida de cabo de cobre nú com roldana de porcelana com furo para cabo 3/0 e 4/0 liso para solda</v>
          </cell>
          <cell r="C1238" t="str">
            <v>UN</v>
          </cell>
          <cell r="D1238">
            <v>7.0385</v>
          </cell>
        </row>
        <row r="1239">
          <cell r="A1239" t="str">
            <v>001.17.09020</v>
          </cell>
          <cell r="B1239" t="str">
            <v>Suporte tipo reforçado para descida de cabo de cobre nú com roldana de porcelana com furo para cabo 3/0 e 4/0 com rosca meânica e porca</v>
          </cell>
          <cell r="C1239" t="str">
            <v>UN</v>
          </cell>
          <cell r="D1239">
            <v>6.8045</v>
          </cell>
        </row>
        <row r="1240">
          <cell r="A1240" t="str">
            <v>001.17.09040</v>
          </cell>
          <cell r="B1240" t="str">
            <v>Suporte tipo reforçado para descida de cabo de cobre nú com roldana de porcelana com furo para cabo 3/0 e 4/0 para chumbar na parede</v>
          </cell>
          <cell r="C1240" t="str">
            <v>UN</v>
          </cell>
          <cell r="D1240">
            <v>6.4645000000000001</v>
          </cell>
        </row>
        <row r="1241">
          <cell r="A1241" t="str">
            <v>001.17.09060</v>
          </cell>
          <cell r="B1241" t="str">
            <v>Suporte tipo reforçado para descida de cabo de cobre nú com roldana de porcelana com furo para cabo 3/0 e 4/0 com rosca soberba para madeira</v>
          </cell>
          <cell r="C1241" t="str">
            <v>UN</v>
          </cell>
          <cell r="D1241">
            <v>7.2244999999999999</v>
          </cell>
        </row>
        <row r="1242">
          <cell r="A1242" t="str">
            <v>001.17.09080</v>
          </cell>
          <cell r="B1242" t="str">
            <v>Suporte tipo reforçado para descida de cabo de cobre nú com roldana de porcelana com furo para cabo 3/0 e 4/0 para estrutura de telhado</v>
          </cell>
          <cell r="C1242" t="str">
            <v>UN</v>
          </cell>
          <cell r="D1242">
            <v>7.5945</v>
          </cell>
        </row>
        <row r="1243">
          <cell r="A1243" t="str">
            <v>001.17.09100</v>
          </cell>
          <cell r="B1243" t="str">
            <v>Suporte para fixação de para-raios em ferro cantoneira l 1 1/2""""x 1/2""""x 3/16"""" com comprimento de 2.00 m</v>
          </cell>
          <cell r="C1243" t="str">
            <v>PC</v>
          </cell>
          <cell r="D1243">
            <v>270.23660000000001</v>
          </cell>
        </row>
        <row r="1244">
          <cell r="A1244" t="str">
            <v>001.17.09120</v>
          </cell>
          <cell r="B1244" t="str">
            <v>Suporte para fixação de isoladores de pedestal em chapa de ferro</v>
          </cell>
          <cell r="C1244" t="str">
            <v>PC</v>
          </cell>
          <cell r="D1244">
            <v>62.236600000000003</v>
          </cell>
        </row>
        <row r="1245">
          <cell r="A1245" t="str">
            <v>001.17.09140</v>
          </cell>
          <cell r="B1245" t="str">
            <v>Suporte para fixacao de tc e tp em ferro cantoneira l de 1 1/2"""" x 1 1/2"""" x 3/16"""" soldados entre si (conf. det. da cemat)</v>
          </cell>
          <cell r="C1245" t="str">
            <v>PC</v>
          </cell>
          <cell r="D1245">
            <v>270.23660000000001</v>
          </cell>
        </row>
        <row r="1246">
          <cell r="A1246" t="str">
            <v>001.17.09160</v>
          </cell>
          <cell r="B1246" t="str">
            <v>Conjunto de bracadeira com quatro apoios e suportes fixos em cano galvanizado diâm. 1 pol inclusive pintura</v>
          </cell>
          <cell r="C1246" t="str">
            <v>CJ</v>
          </cell>
          <cell r="D1246">
            <v>116.8599</v>
          </cell>
        </row>
        <row r="1247">
          <cell r="A1247" t="str">
            <v>001.17.09180</v>
          </cell>
          <cell r="B1247" t="str">
            <v>Conector de cobre para haste de 5/8"""" ou 3/4"""" para cabo de cobre nú 3/0 e 4/0</v>
          </cell>
          <cell r="C1247" t="str">
            <v>UN</v>
          </cell>
          <cell r="D1247">
            <v>4.5137</v>
          </cell>
        </row>
        <row r="1248">
          <cell r="A1248" t="str">
            <v>001.17.09200</v>
          </cell>
          <cell r="B1248" t="str">
            <v>Conector bimetálico de um parafuso p/ cabo alumínio n. 2awg e cobre 16 mm2</v>
          </cell>
          <cell r="C1248" t="str">
            <v>PC</v>
          </cell>
          <cell r="D1248">
            <v>2.1036999999999999</v>
          </cell>
        </row>
        <row r="1249">
          <cell r="A1249" t="str">
            <v>001.17.09220</v>
          </cell>
          <cell r="B1249" t="str">
            <v>Conector tipo chapa-cabo</v>
          </cell>
          <cell r="C1249" t="str">
            <v>PC</v>
          </cell>
          <cell r="D1249">
            <v>2.2237</v>
          </cell>
        </row>
        <row r="1250">
          <cell r="A1250" t="str">
            <v>001.17.09240</v>
          </cell>
          <cell r="B1250" t="str">
            <v>Conector de ferro fundido tipo ccc para cabo numero 3/0 e 4/0</v>
          </cell>
          <cell r="C1250" t="str">
            <v>UN</v>
          </cell>
          <cell r="D1250">
            <v>4.5137</v>
          </cell>
        </row>
        <row r="1251">
          <cell r="A1251" t="str">
            <v>001.17.09260</v>
          </cell>
          <cell r="B1251" t="str">
            <v>Conetor para eletrodo de terra copperweld</v>
          </cell>
          <cell r="C1251" t="str">
            <v>UN</v>
          </cell>
          <cell r="D1251">
            <v>2.3136999999999999</v>
          </cell>
        </row>
        <row r="1252">
          <cell r="A1252" t="str">
            <v>001.17.09280</v>
          </cell>
          <cell r="B1252" t="str">
            <v>Eletrodos de terra completo</v>
          </cell>
          <cell r="C1252" t="str">
            <v>UN</v>
          </cell>
          <cell r="D1252">
            <v>134.54329999999999</v>
          </cell>
        </row>
        <row r="1253">
          <cell r="A1253" t="str">
            <v>001.17.09300</v>
          </cell>
          <cell r="B1253" t="str">
            <v>Eletrodo de terra copperweld 5/8"""" x 3 m</v>
          </cell>
          <cell r="C1253" t="str">
            <v>UN</v>
          </cell>
          <cell r="D1253">
            <v>17.278400000000001</v>
          </cell>
        </row>
        <row r="1254">
          <cell r="A1254" t="str">
            <v>001.17.09320</v>
          </cell>
          <cell r="B1254" t="str">
            <v>Haste de ferro galvanizado com suporte de fixacao pintura em tinta alumínio 3/4 pol x 3 m</v>
          </cell>
          <cell r="C1254" t="str">
            <v>UN</v>
          </cell>
          <cell r="D1254">
            <v>66.151499999999999</v>
          </cell>
        </row>
        <row r="1255">
          <cell r="A1255" t="str">
            <v>001.17.09340</v>
          </cell>
          <cell r="B1255" t="str">
            <v>Haste de cobre alta camada - 5/8"""" x 3,0 m</v>
          </cell>
          <cell r="C1255" t="str">
            <v>UN</v>
          </cell>
          <cell r="D1255">
            <v>21.118400000000001</v>
          </cell>
        </row>
        <row r="1256">
          <cell r="A1256" t="str">
            <v>001.17.09360</v>
          </cell>
          <cell r="B1256" t="str">
            <v>Fornecimento e instalação de haste terra seção em l de 2 40 m com conector e parafuso</v>
          </cell>
          <cell r="C1256" t="str">
            <v>UN</v>
          </cell>
          <cell r="D1256">
            <v>30.828399999999998</v>
          </cell>
        </row>
        <row r="1257">
          <cell r="A1257" t="str">
            <v>001.17.09380</v>
          </cell>
          <cell r="B1257" t="str">
            <v>Fornecimento e instalação de haste de ancira de 2.400 mm</v>
          </cell>
          <cell r="C1257" t="str">
            <v>UN</v>
          </cell>
          <cell r="D1257">
            <v>14.718400000000001</v>
          </cell>
        </row>
        <row r="1258">
          <cell r="A1258" t="str">
            <v>001.17.09400</v>
          </cell>
          <cell r="B1258" t="str">
            <v>Captor franklim c/ 4 pontas c/ h=350 mm em latão cromado</v>
          </cell>
          <cell r="C1258" t="str">
            <v>UN</v>
          </cell>
          <cell r="D1258">
            <v>32.186599999999999</v>
          </cell>
        </row>
        <row r="1259">
          <cell r="A1259" t="str">
            <v>001.17.09420</v>
          </cell>
          <cell r="B1259" t="str">
            <v>Captor franklim c/ 4 pontas c/ h=350 mm em aço inox</v>
          </cell>
          <cell r="C1259" t="str">
            <v>UN</v>
          </cell>
          <cell r="D1259">
            <v>32.186599999999999</v>
          </cell>
        </row>
        <row r="1260">
          <cell r="A1260" t="str">
            <v>001.17.09440</v>
          </cell>
          <cell r="B1260" t="str">
            <v>Terminal aéreo (gaiola faraday)</v>
          </cell>
          <cell r="C1260" t="str">
            <v>UN</v>
          </cell>
          <cell r="D1260">
            <v>14.1266</v>
          </cell>
        </row>
        <row r="1261">
          <cell r="A1261" t="str">
            <v>001.17.09460</v>
          </cell>
          <cell r="B1261" t="str">
            <v>Base p/ mastro de aço galvanizado com diâm. 2""""</v>
          </cell>
          <cell r="C1261" t="str">
            <v>UN</v>
          </cell>
          <cell r="D1261">
            <v>30.276599999999998</v>
          </cell>
        </row>
        <row r="1262">
          <cell r="A1262" t="str">
            <v>001.17.09480</v>
          </cell>
          <cell r="B1262" t="str">
            <v>Relee fotoelétrico da iluminatic rm 74 n para comando automático de iluminação</v>
          </cell>
          <cell r="C1262" t="str">
            <v>UN</v>
          </cell>
          <cell r="D1262">
            <v>20.698399999999999</v>
          </cell>
        </row>
        <row r="1263">
          <cell r="A1263" t="str">
            <v>001.17.09500</v>
          </cell>
          <cell r="B1263" t="str">
            <v>Aparelho simples luz obstáculo para sinalização corpo em alumínio fundido incorrosível globo de vidro cristal neutro térmico extra temperado pigmentado  em vermelho com uma lâmpada de 60 w/127v com rele fotoelétrico, haste em</v>
          </cell>
          <cell r="C1263" t="str">
            <v>CJ</v>
          </cell>
          <cell r="D1263">
            <v>110.3092</v>
          </cell>
        </row>
        <row r="1264">
          <cell r="A1264" t="str">
            <v>001.17.09520</v>
          </cell>
          <cell r="B1264" t="str">
            <v>Aparelho duplo de luz  obstáculo para sinalização corpo em alumínio fundido incorrosível corpo de vidro cristal neutro térmico extra temperado pigmentado em vermelho com duas lâmpadas de 60w127v com rele foto-elétrico, haste</v>
          </cell>
          <cell r="C1264" t="str">
            <v>CJ</v>
          </cell>
          <cell r="D1264">
            <v>110.3092</v>
          </cell>
        </row>
        <row r="1265">
          <cell r="A1265" t="str">
            <v>001.17.09540</v>
          </cell>
          <cell r="B1265" t="str">
            <v>Mastro simples em aço galv. de diam. 2"""" c/ luva de red.para 3/4 polcom 3 metros</v>
          </cell>
          <cell r="C1265" t="str">
            <v>CJ</v>
          </cell>
          <cell r="D1265">
            <v>80.1066</v>
          </cell>
        </row>
        <row r="1266">
          <cell r="A1266" t="str">
            <v>001.17.09560</v>
          </cell>
          <cell r="B1266" t="str">
            <v>Mastro simples em aço galv. de diam. 2"""" c/ luva de red.para 3/4 pol com 6 metros</v>
          </cell>
          <cell r="C1266" t="str">
            <v>CJ</v>
          </cell>
          <cell r="D1266">
            <v>155.11510000000001</v>
          </cell>
        </row>
        <row r="1267">
          <cell r="A1267" t="str">
            <v>001.17.09580</v>
          </cell>
          <cell r="B1267" t="str">
            <v>Execução de caixa de concreto 40x40x60cm com tampa de concreto armado</v>
          </cell>
          <cell r="C1267" t="str">
            <v>UN</v>
          </cell>
          <cell r="D1267">
            <v>49.1768</v>
          </cell>
        </row>
        <row r="1268">
          <cell r="A1268" t="str">
            <v>001.17.09600</v>
          </cell>
          <cell r="B1268" t="str">
            <v>Execução de solda exotermica para cordoalha de cobre ou cabo de cobre - 35.00 mm2</v>
          </cell>
          <cell r="C1268" t="str">
            <v>UN</v>
          </cell>
          <cell r="D1268">
            <v>8.6564999999999994</v>
          </cell>
        </row>
        <row r="1269">
          <cell r="A1269" t="str">
            <v>001.17.09620</v>
          </cell>
          <cell r="B1269" t="str">
            <v>Fornecimento e instalação de extintor de incendio de co2 - 6 kg</v>
          </cell>
          <cell r="C1269" t="str">
            <v>UN</v>
          </cell>
          <cell r="D1269">
            <v>178</v>
          </cell>
        </row>
        <row r="1270">
          <cell r="A1270" t="str">
            <v>001.17.09640</v>
          </cell>
          <cell r="B1270" t="str">
            <v>Conjunto motor bomba centrífuga trifásica 50 a 60 hz para sucção até 6m pot. 1/2 hp</v>
          </cell>
          <cell r="C1270" t="str">
            <v>CJ</v>
          </cell>
          <cell r="D1270">
            <v>288.87720000000002</v>
          </cell>
        </row>
        <row r="1271">
          <cell r="A1271" t="str">
            <v>001.17.09660</v>
          </cell>
          <cell r="B1271" t="str">
            <v>Conjunto motor bomba centrífuga trifásica 50 a 60 hz para sucção até 6m pot. 3/4 hp</v>
          </cell>
          <cell r="C1271" t="str">
            <v>CJ</v>
          </cell>
          <cell r="D1271">
            <v>299.87720000000002</v>
          </cell>
        </row>
        <row r="1272">
          <cell r="A1272" t="str">
            <v>001.17.09680</v>
          </cell>
          <cell r="B1272" t="str">
            <v>Conjunto motor bomba centrífuga trifásica 50 a 60 hz para sucção até 6m pot. 1 hp</v>
          </cell>
          <cell r="C1272" t="str">
            <v>CJ</v>
          </cell>
          <cell r="D1272">
            <v>389.79700000000003</v>
          </cell>
        </row>
        <row r="1273">
          <cell r="A1273" t="str">
            <v>001.17.09700</v>
          </cell>
          <cell r="B1273" t="str">
            <v>Conjunto motor bomba centrífuga trifásica 50 a 60 hz para sucção até 6m pot. 1 1/2"""" hp</v>
          </cell>
          <cell r="C1273" t="str">
            <v>CJ</v>
          </cell>
          <cell r="D1273">
            <v>466.79700000000003</v>
          </cell>
        </row>
        <row r="1274">
          <cell r="A1274" t="str">
            <v>001.17.09720</v>
          </cell>
          <cell r="B1274" t="str">
            <v>Conjunto motor bomba centrífuga trifásica 50 a 60 hz para sucção até 6m pot. 2"""" hp</v>
          </cell>
          <cell r="C1274" t="str">
            <v>CJ</v>
          </cell>
          <cell r="D1274">
            <v>499.7165</v>
          </cell>
        </row>
        <row r="1275">
          <cell r="A1275" t="str">
            <v>001.17.09740</v>
          </cell>
          <cell r="B1275" t="str">
            <v>Conjunto motor bomba centrifuga monoestagio com bocais flangeados - cf-7 mark ou similar - 03 cv</v>
          </cell>
          <cell r="C1275" t="str">
            <v>UN</v>
          </cell>
          <cell r="D1275">
            <v>276.7165</v>
          </cell>
        </row>
        <row r="1276">
          <cell r="A1276" t="str">
            <v>001.17.09760</v>
          </cell>
          <cell r="B1276" t="str">
            <v>Execução de caixa de passagem de concreto de 5 cm espessura e tampa de concreto impermeabilizada de 30.00 x 30.00 x 30.00 cm</v>
          </cell>
          <cell r="C1276" t="str">
            <v>CJ</v>
          </cell>
          <cell r="D1276">
            <v>29.3004</v>
          </cell>
        </row>
        <row r="1277">
          <cell r="A1277" t="str">
            <v>001.17.09780</v>
          </cell>
          <cell r="B1277" t="str">
            <v>Execução de caixa de passagem de concreto de 5 cm espessura e tampa de concreto impermeabilizada de 30.00 x 30.00 x 40.00 cm</v>
          </cell>
          <cell r="C1277" t="str">
            <v>CJ</v>
          </cell>
          <cell r="D1277">
            <v>33.349299999999999</v>
          </cell>
        </row>
        <row r="1278">
          <cell r="A1278" t="str">
            <v>001.17.09800</v>
          </cell>
          <cell r="B1278" t="str">
            <v>Execução de caixa de passagem de concreto de 5 cm espessura e tampa de concreto impermeabilizada de 40.00 x 40.00 x 40.00 cm</v>
          </cell>
          <cell r="C1278" t="str">
            <v>CJ</v>
          </cell>
          <cell r="D1278">
            <v>49.288800000000002</v>
          </cell>
        </row>
        <row r="1279">
          <cell r="A1279" t="str">
            <v>001.17.09820</v>
          </cell>
          <cell r="B1279" t="str">
            <v>Execução de caixa de passagem de concreto de 5 cm espessura e tampa de concreto impermeabilizada de 40.00 x 40.00 x 50.00 cm</v>
          </cell>
          <cell r="C1279" t="str">
            <v>CJ</v>
          </cell>
          <cell r="D1279">
            <v>56.219700000000003</v>
          </cell>
        </row>
        <row r="1280">
          <cell r="A1280" t="str">
            <v>001.17.09840</v>
          </cell>
          <cell r="B1280" t="str">
            <v>Execução de caixa de passagem de concreto de 5 cm espessura e tampa de concreto impermeabilizada de 50.00 x 50.00 x 50.00 cm</v>
          </cell>
          <cell r="C1280" t="str">
            <v>CJ</v>
          </cell>
          <cell r="D1280">
            <v>74.485900000000001</v>
          </cell>
        </row>
        <row r="1281">
          <cell r="A1281" t="str">
            <v>001.17.09860</v>
          </cell>
          <cell r="B1281" t="str">
            <v>Execução de caixa de passagem de concreto de 5 cm espessura e tampa de concreto impermeabilizada de 50.00 x 50.00 x 60.00 cm</v>
          </cell>
          <cell r="C1281" t="str">
            <v>CJ</v>
          </cell>
          <cell r="D1281">
            <v>83.245699999999999</v>
          </cell>
        </row>
        <row r="1282">
          <cell r="A1282" t="str">
            <v>001.17.09880</v>
          </cell>
          <cell r="B1282" t="str">
            <v>Execução de caixa de passagem de concreto de 5 cm espessura e tampa de concreto impermeabilizada de 60.00 x 60.00 x 60.00 cm</v>
          </cell>
          <cell r="C1282" t="str">
            <v>CJ</v>
          </cell>
          <cell r="D1282">
            <v>105.46429999999999</v>
          </cell>
        </row>
        <row r="1283">
          <cell r="A1283" t="str">
            <v>001.17.09900</v>
          </cell>
          <cell r="B1283" t="str">
            <v>Execução de caixa de passagem de concreto de 5 cm espessura e tampa de concreto impermeabilizada de 80.00 x 80.00 x 80.00 cm</v>
          </cell>
          <cell r="C1283" t="str">
            <v>CJ</v>
          </cell>
          <cell r="D1283">
            <v>184.3571</v>
          </cell>
        </row>
        <row r="1284">
          <cell r="A1284" t="str">
            <v>001.17.09920</v>
          </cell>
          <cell r="B1284" t="str">
            <v>Execução de caixa de passagem de concreto de 5 cm espessura e tampa de concreto impermeabilizada de 80.00 x 80.00 x 100.00 cm</v>
          </cell>
          <cell r="C1284" t="str">
            <v>CJ</v>
          </cell>
          <cell r="D1284">
            <v>213.93610000000001</v>
          </cell>
        </row>
        <row r="1285">
          <cell r="A1285" t="str">
            <v>001.17.09940</v>
          </cell>
          <cell r="B1285" t="str">
            <v>Execução de caixa de passagem de alvenaria de 1/2 vez c/ tampa de concreto impermeabilizada 30.00 x 30.00 x 30.00 cm</v>
          </cell>
          <cell r="C1285" t="str">
            <v>CJ</v>
          </cell>
          <cell r="D1285">
            <v>41.578899999999997</v>
          </cell>
        </row>
        <row r="1286">
          <cell r="A1286" t="str">
            <v>001.17.09960</v>
          </cell>
          <cell r="B1286" t="str">
            <v>Execução de caixa de passagem de alvenaria de 1/2 vez c/ tampa de concreto impermeabilizada 30.00 x 30.00 x 40.00 cm</v>
          </cell>
          <cell r="C1286" t="str">
            <v>CJ</v>
          </cell>
          <cell r="D1286">
            <v>48.521999999999998</v>
          </cell>
        </row>
        <row r="1287">
          <cell r="A1287" t="str">
            <v>001.17.09980</v>
          </cell>
          <cell r="B1287" t="str">
            <v>Execução de caixa de passagem de alvenaria de 1/2 vez c/ tampa de concreto impermeabilizada 40.00 x 40.00 x 40.00 cm</v>
          </cell>
          <cell r="C1287" t="str">
            <v>CJ</v>
          </cell>
          <cell r="D1287">
            <v>60.3523</v>
          </cell>
        </row>
        <row r="1288">
          <cell r="A1288" t="str">
            <v>001.17.10000</v>
          </cell>
          <cell r="B1288" t="str">
            <v>Execução de caixa de passagem de alvenaria de 1/2 vez c/ tampa de concreto impermeabilizada 40.00 x 40.00 x 50.00 cm</v>
          </cell>
          <cell r="C1288" t="str">
            <v>CJ</v>
          </cell>
          <cell r="D1288">
            <v>71.249200000000002</v>
          </cell>
        </row>
        <row r="1289">
          <cell r="A1289" t="str">
            <v>001.17.10020</v>
          </cell>
          <cell r="B1289" t="str">
            <v>Execução de caixa de passagem de alvenaria de 1/2 vez c/ tampa de concreto impermeabiliada 50.00 x 50.00 x 50.00 cm</v>
          </cell>
          <cell r="C1289" t="str">
            <v>CJ</v>
          </cell>
          <cell r="D1289">
            <v>88.053899999999999</v>
          </cell>
        </row>
        <row r="1290">
          <cell r="A1290" t="str">
            <v>001.17.10040</v>
          </cell>
          <cell r="B1290" t="str">
            <v>Exeucução de caixa de passagem de alvenaria de 1/2 vez c/ tampa de concreto impermeabilizada 50.00 x 50.00 x 60.0 cm</v>
          </cell>
          <cell r="C1290" t="str">
            <v>CJ</v>
          </cell>
          <cell r="D1290">
            <v>98.055300000000003</v>
          </cell>
        </row>
        <row r="1291">
          <cell r="A1291" t="str">
            <v>001.17.10060</v>
          </cell>
          <cell r="B1291" t="str">
            <v>Execuçãoo de caixa de passagem de alvenaria de 1/2 vez c/ tampa de concreto impermeabilizada 60.00 x 60.00 x 60.00 cm</v>
          </cell>
          <cell r="C1291" t="str">
            <v>CJ</v>
          </cell>
          <cell r="D1291">
            <v>119.91970000000001</v>
          </cell>
        </row>
        <row r="1292">
          <cell r="A1292" t="str">
            <v>001.17.10080</v>
          </cell>
          <cell r="B1292" t="str">
            <v>Execução de caixa de passagem de alvenaria de 1/2 vez c/ tampa de concreto impermeabilizada 80.00 x 80.00 x 80.00 cm</v>
          </cell>
          <cell r="C1292" t="str">
            <v>CJ</v>
          </cell>
          <cell r="D1292">
            <v>197.34119999999999</v>
          </cell>
        </row>
        <row r="1293">
          <cell r="A1293" t="str">
            <v>001.17.10100</v>
          </cell>
          <cell r="B1293" t="str">
            <v>Execução de caixa de passagem de alvenaria de 1/2 vez c/ tampa de concreto impermeabilizada 80.00 x 80.00 x 100.00 cm</v>
          </cell>
          <cell r="C1293" t="str">
            <v>CJ</v>
          </cell>
          <cell r="D1293">
            <v>231.9402</v>
          </cell>
        </row>
        <row r="1294">
          <cell r="A1294" t="str">
            <v>001.17.10120</v>
          </cell>
          <cell r="B1294" t="str">
            <v>Fornecimento e instalação de placa de advertência com os dizeres """"perigo de morte alta tensão""""</v>
          </cell>
          <cell r="C1294" t="str">
            <v>PC</v>
          </cell>
          <cell r="D1294">
            <v>36.118400000000001</v>
          </cell>
        </row>
        <row r="1295">
          <cell r="A1295" t="str">
            <v>001.17.10140</v>
          </cell>
          <cell r="B1295" t="str">
            <v>Fornecimento e instalação de arame de aço galvanizado nº 12bwg (48g/m)</v>
          </cell>
          <cell r="C1295" t="str">
            <v>KG</v>
          </cell>
          <cell r="D1295">
            <v>6.7171000000000003</v>
          </cell>
        </row>
        <row r="1296">
          <cell r="A1296" t="str">
            <v>001.17.10160</v>
          </cell>
          <cell r="B1296" t="str">
            <v>Fornecimento e instalação de arame de aço galvanizado nº 14bwg (27 2g/m)</v>
          </cell>
          <cell r="C1296" t="str">
            <v>KG</v>
          </cell>
          <cell r="D1296">
            <v>8.3536000000000001</v>
          </cell>
        </row>
        <row r="1297">
          <cell r="A1297" t="str">
            <v>001.17.10180</v>
          </cell>
          <cell r="B1297" t="str">
            <v>Fornecimento e instalação de arame de aço galvanizado nº 16bwg (16 8g/m)</v>
          </cell>
          <cell r="C1297" t="str">
            <v>KG</v>
          </cell>
          <cell r="D1297">
            <v>6.6536</v>
          </cell>
        </row>
        <row r="1298">
          <cell r="A1298" t="str">
            <v>001.17.10200</v>
          </cell>
          <cell r="B1298" t="str">
            <v>Fornecimento e instalação de fio de alumínio recozido para amarração nº. 6 awg</v>
          </cell>
          <cell r="C1298" t="str">
            <v>KG</v>
          </cell>
          <cell r="D1298">
            <v>27.3766</v>
          </cell>
        </row>
        <row r="1299">
          <cell r="A1299" t="str">
            <v>001.17.10220</v>
          </cell>
          <cell r="B1299" t="str">
            <v>Fornecimento e instalação de fio de alumínio recozido para amarração nº. 4 awg</v>
          </cell>
          <cell r="C1299" t="str">
            <v>KG</v>
          </cell>
          <cell r="D1299">
            <v>24.319299999999998</v>
          </cell>
        </row>
        <row r="1300">
          <cell r="A1300" t="str">
            <v>001.17.10240</v>
          </cell>
          <cell r="B1300" t="str">
            <v>Fornecimento e instalação de cabo de alumínio nú classe 15 kv m 4 awg - ca</v>
          </cell>
          <cell r="C1300" t="str">
            <v>ML</v>
          </cell>
          <cell r="D1300">
            <v>2.0459999999999998</v>
          </cell>
        </row>
        <row r="1301">
          <cell r="A1301" t="str">
            <v>001.17.10260</v>
          </cell>
          <cell r="B1301" t="str">
            <v>Fornecimento e instalação de cabo de alumínio nú classe 15 kv nº. 2 caa</v>
          </cell>
          <cell r="C1301" t="str">
            <v>KG</v>
          </cell>
          <cell r="D1301">
            <v>16.633400000000002</v>
          </cell>
        </row>
        <row r="1302">
          <cell r="A1302" t="str">
            <v>001.17.10280</v>
          </cell>
          <cell r="B1302" t="str">
            <v>Fornecimento e instalação de cabo de alumínio nú classe 15 kv nº. 2 ca</v>
          </cell>
          <cell r="C1302" t="str">
            <v>KG</v>
          </cell>
          <cell r="D1302">
            <v>12.877599999999999</v>
          </cell>
        </row>
        <row r="1303">
          <cell r="A1303" t="str">
            <v>001.17.10300</v>
          </cell>
          <cell r="B1303" t="str">
            <v>Fornecimento e instalação de cabo de alumínio nú classe 15 kv nº. 1/0 ca</v>
          </cell>
          <cell r="C1303" t="str">
            <v>KG</v>
          </cell>
          <cell r="D1303">
            <v>13.0825</v>
          </cell>
        </row>
        <row r="1304">
          <cell r="A1304" t="str">
            <v>001.17.10320</v>
          </cell>
          <cell r="B1304" t="str">
            <v>Cabo de aço galvanizado 1/4""""</v>
          </cell>
          <cell r="C1304" t="str">
            <v>ML</v>
          </cell>
          <cell r="D1304">
            <v>0.80220000000000002</v>
          </cell>
        </row>
        <row r="1305">
          <cell r="A1305" t="str">
            <v>001.17.10340</v>
          </cell>
          <cell r="B1305" t="str">
            <v>Fornecimento e instalação de cabo de aço 6.4mm 1/4""""</v>
          </cell>
          <cell r="C1305" t="str">
            <v>ML</v>
          </cell>
          <cell r="D1305">
            <v>3.1667999999999998</v>
          </cell>
        </row>
        <row r="1306">
          <cell r="A1306" t="str">
            <v>001.17.10360</v>
          </cell>
          <cell r="B1306" t="str">
            <v>Esticador galvanizado de diâm. 1/2""""</v>
          </cell>
          <cell r="C1306" t="str">
            <v>UN</v>
          </cell>
          <cell r="D1306">
            <v>13.035299999999999</v>
          </cell>
        </row>
        <row r="1307">
          <cell r="A1307" t="str">
            <v>001.17.10380</v>
          </cell>
          <cell r="B1307" t="str">
            <v>Fornecimento e instalação de fita de alumínio para proteção de 1 x 10 mm</v>
          </cell>
          <cell r="C1307" t="str">
            <v>KG</v>
          </cell>
          <cell r="D1307">
            <v>34.315100000000001</v>
          </cell>
        </row>
        <row r="1308">
          <cell r="A1308" t="str">
            <v>001.17.10400</v>
          </cell>
          <cell r="B1308" t="str">
            <v>Fornecimento e instalação de chave blindada tripolar 250v 30 amp/250v</v>
          </cell>
          <cell r="C1308" t="str">
            <v>UN</v>
          </cell>
          <cell r="D1308">
            <v>79.3245</v>
          </cell>
        </row>
        <row r="1309">
          <cell r="A1309" t="str">
            <v>001.17.10420</v>
          </cell>
          <cell r="B1309" t="str">
            <v>Fornecimento e instalação de chave blindada tripolar 60 amp/250v</v>
          </cell>
          <cell r="C1309" t="str">
            <v>UN</v>
          </cell>
          <cell r="D1309">
            <v>168.46209999999999</v>
          </cell>
        </row>
        <row r="1310">
          <cell r="A1310" t="str">
            <v>001.17.10440</v>
          </cell>
          <cell r="B1310" t="str">
            <v>Fornecimento e instalação de chave blindada tripolar 100 amp/250v</v>
          </cell>
          <cell r="C1310" t="str">
            <v>UN</v>
          </cell>
          <cell r="D1310">
            <v>238.1893</v>
          </cell>
        </row>
        <row r="1311">
          <cell r="A1311" t="str">
            <v>001.17.10460</v>
          </cell>
          <cell r="B1311" t="str">
            <v>Fornecimento e instalação de chave magnética trifásica blindada para fixar em poste 90a/600v</v>
          </cell>
          <cell r="C1311" t="str">
            <v>UN</v>
          </cell>
          <cell r="D1311">
            <v>495.35509999999999</v>
          </cell>
        </row>
        <row r="1312">
          <cell r="A1312" t="str">
            <v>001.17.10480</v>
          </cell>
          <cell r="B1312" t="str">
            <v>Fornecimento e instalação de chave blindada tripolar 400amp/500v p/ unidade</v>
          </cell>
          <cell r="C1312" t="str">
            <v>UN</v>
          </cell>
          <cell r="D1312">
            <v>778.28399999999999</v>
          </cell>
        </row>
        <row r="1313">
          <cell r="A1313" t="str">
            <v>001.17.10500</v>
          </cell>
          <cell r="B1313" t="str">
            <v>Fornecimento e instalação de chave blindada tripolar 600amp/500v p/ unidade</v>
          </cell>
          <cell r="C1313" t="str">
            <v>UN</v>
          </cell>
          <cell r="D1313">
            <v>1188.8212000000001</v>
          </cell>
        </row>
        <row r="1314">
          <cell r="A1314" t="str">
            <v>001.17.10520</v>
          </cell>
          <cell r="B1314" t="str">
            <v>Fornecimento e instalação de chave blindada tripolar 60a/500v p/ unidade</v>
          </cell>
          <cell r="C1314" t="str">
            <v>UN</v>
          </cell>
          <cell r="D1314">
            <v>74.516599999999997</v>
          </cell>
        </row>
        <row r="1315">
          <cell r="A1315" t="str">
            <v>001.17.10540</v>
          </cell>
          <cell r="B1315" t="str">
            <v>Fornecimento e instalação de chave blindada triplar 125amp/500v p/ unidade</v>
          </cell>
          <cell r="C1315" t="str">
            <v>CJ</v>
          </cell>
          <cell r="D1315">
            <v>373.57929999999999</v>
          </cell>
        </row>
        <row r="1316">
          <cell r="A1316" t="str">
            <v>001.17.10560</v>
          </cell>
          <cell r="B1316" t="str">
            <v>Fornecimento e instalação de chave magnética guarda motor tripolar s/ botoeira 60hz/220v de 10a</v>
          </cell>
          <cell r="C1316" t="str">
            <v>UN</v>
          </cell>
          <cell r="D1316">
            <v>90.398399999999995</v>
          </cell>
        </row>
        <row r="1317">
          <cell r="A1317" t="str">
            <v>001.17.10580</v>
          </cell>
          <cell r="B1317" t="str">
            <v>Fornecimento e instalação de chave magnética guarda motor tripolar s/ botoeira 60hz/220v de 16 a</v>
          </cell>
          <cell r="C1317" t="str">
            <v>UN</v>
          </cell>
          <cell r="D1317">
            <v>141.55840000000001</v>
          </cell>
        </row>
        <row r="1318">
          <cell r="A1318" t="str">
            <v>001.17.10600</v>
          </cell>
          <cell r="B1318" t="str">
            <v>Fornecimento e instalação de chave magnética guarda motor tripolar s/ botoeira 60hz/220v de 32 a</v>
          </cell>
          <cell r="C1318" t="str">
            <v>UN</v>
          </cell>
          <cell r="D1318">
            <v>226.83840000000001</v>
          </cell>
        </row>
        <row r="1319">
          <cell r="A1319" t="str">
            <v>001.17.10620</v>
          </cell>
          <cell r="B1319" t="str">
            <v>Fornecimento e instalação de chave de reversão 30 amp/250v 60 hz com 3 pólos de entrada e 6 pólos de saída</v>
          </cell>
          <cell r="C1319" t="str">
            <v>UN</v>
          </cell>
          <cell r="D1319">
            <v>24.7684</v>
          </cell>
        </row>
        <row r="1320">
          <cell r="A1320" t="str">
            <v>001.17.10640</v>
          </cell>
          <cell r="B1320" t="str">
            <v>Fornecimento e instalação de chave bóia automática unipolar</v>
          </cell>
          <cell r="C1320" t="str">
            <v>UN</v>
          </cell>
          <cell r="D1320">
            <v>28.236599999999999</v>
          </cell>
        </row>
        <row r="1321">
          <cell r="A1321" t="str">
            <v>001.17.10660</v>
          </cell>
          <cell r="B1321" t="str">
            <v>Fornecimento e instalação de chave bóia automática bipolar</v>
          </cell>
          <cell r="C1321" t="str">
            <v>UN</v>
          </cell>
          <cell r="D1321">
            <v>40.3551</v>
          </cell>
        </row>
        <row r="1322">
          <cell r="A1322" t="str">
            <v>001.17.10680</v>
          </cell>
          <cell r="B1322" t="str">
            <v>Fornecimento e instalação de chave faca unipolar com acessórios de fixação 200amp/15kv</v>
          </cell>
          <cell r="C1322" t="str">
            <v>UN</v>
          </cell>
          <cell r="D1322">
            <v>223.0711</v>
          </cell>
        </row>
        <row r="1323">
          <cell r="A1323" t="str">
            <v>001.17.10700</v>
          </cell>
          <cell r="B1323" t="str">
            <v>Fornecimento e instalação de chave faca unipolar com acessórios de fixação 400amp/15kv</v>
          </cell>
          <cell r="C1323" t="str">
            <v>UN</v>
          </cell>
          <cell r="D1323">
            <v>115.11839999999999</v>
          </cell>
        </row>
        <row r="1324">
          <cell r="A1324" t="str">
            <v>001.17.10720</v>
          </cell>
          <cell r="B1324" t="str">
            <v>Fornecimento e instalação de chave corta circuito irup 1200 amp da porter p/ peça 50amp/15kv</v>
          </cell>
          <cell r="C1324" t="str">
            <v>UN</v>
          </cell>
          <cell r="D1324">
            <v>97.165599999999998</v>
          </cell>
        </row>
        <row r="1325">
          <cell r="A1325" t="str">
            <v>001.17.10740</v>
          </cell>
          <cell r="B1325" t="str">
            <v>Fornecimento e instalação de chave fusível indicador 100 a / 15 kv c/ elo 54</v>
          </cell>
          <cell r="C1325" t="str">
            <v>UN</v>
          </cell>
          <cell r="D1325">
            <v>97.165599999999998</v>
          </cell>
        </row>
        <row r="1326">
          <cell r="A1326" t="str">
            <v>001.17.10760</v>
          </cell>
          <cell r="B1326" t="str">
            <v>Fornecimento e instalação de chave fusivel distr. 10.000 a - 15 kv tipo xs c/ ferragens</v>
          </cell>
          <cell r="C1326" t="str">
            <v>CJ</v>
          </cell>
          <cell r="D1326">
            <v>167.7833</v>
          </cell>
        </row>
        <row r="1327">
          <cell r="A1327" t="str">
            <v>001.17.10780</v>
          </cell>
          <cell r="B1327" t="str">
            <v>Fornecimento e instalação de chave tipo faca com fusível base de ardosia 250v 3x30amp</v>
          </cell>
          <cell r="C1327" t="str">
            <v>UN</v>
          </cell>
          <cell r="D1327">
            <v>47.234499999999997</v>
          </cell>
        </row>
        <row r="1328">
          <cell r="A1328" t="str">
            <v>001.17.10800</v>
          </cell>
          <cell r="B1328" t="str">
            <v>Fornecimento e instalação de chave tipo faca com fusível base de ardósia 250v 3x60amp</v>
          </cell>
          <cell r="C1328" t="str">
            <v>UN</v>
          </cell>
          <cell r="D1328">
            <v>48.112099999999998</v>
          </cell>
        </row>
        <row r="1329">
          <cell r="A1329" t="str">
            <v>001.17.10820</v>
          </cell>
          <cell r="B1329" t="str">
            <v>Fornecimento e instalação de chave tipo faca com fusível base de ardósia 250v 3x100amp</v>
          </cell>
          <cell r="C1329" t="str">
            <v>UN</v>
          </cell>
          <cell r="D1329">
            <v>56.4893</v>
          </cell>
        </row>
        <row r="1330">
          <cell r="A1330" t="str">
            <v>001.17.10840</v>
          </cell>
          <cell r="B1330" t="str">
            <v>Fornecimento e instalação de chave tipo faca com fusível base de ardósia 250v 3x200amp</v>
          </cell>
          <cell r="C1330" t="str">
            <v>UN</v>
          </cell>
          <cell r="D1330">
            <v>70.146600000000007</v>
          </cell>
        </row>
        <row r="1331">
          <cell r="A1331" t="str">
            <v>001.17.10860</v>
          </cell>
          <cell r="B1331" t="str">
            <v>Fornecimento e instalação de chave fusível - 15 kv de 3 x 300 a</v>
          </cell>
          <cell r="C1331" t="str">
            <v>UN</v>
          </cell>
          <cell r="D1331">
            <v>89.236599999999996</v>
          </cell>
        </row>
        <row r="1332">
          <cell r="A1332" t="str">
            <v>001.17.10880</v>
          </cell>
          <cell r="B1332" t="str">
            <v>Fornecimento e instalação de chave chave seccionadora tripolar comando simultâneo aberto, abertura em carga, tensão nominal de 500 v, corrente nominal 200a/600v</v>
          </cell>
          <cell r="C1332" t="str">
            <v>UN</v>
          </cell>
          <cell r="D1332">
            <v>600.23659999999995</v>
          </cell>
        </row>
        <row r="1333">
          <cell r="A1333" t="str">
            <v>001.17.10900</v>
          </cell>
          <cell r="B1333" t="str">
            <v>Fornecimento e instalação de chave de comando de proteção para iluminação 2x60 w</v>
          </cell>
          <cell r="C1333" t="str">
            <v>UN</v>
          </cell>
          <cell r="D1333">
            <v>390.11840000000001</v>
          </cell>
        </row>
        <row r="1334">
          <cell r="A1334" t="str">
            <v>001.17.10920</v>
          </cell>
          <cell r="B1334" t="str">
            <v>Fornecimento e instalação de chave seccionadora tripolar classe 15kv nbc 95kv, ação simultanêa nas três fases com alavanca de manobra com suporte metálico para montagem e fixação</v>
          </cell>
          <cell r="C1334" t="str">
            <v>CJ</v>
          </cell>
          <cell r="D1334">
            <v>520.16560000000004</v>
          </cell>
        </row>
        <row r="1335">
          <cell r="A1335" t="str">
            <v>001.17.10940</v>
          </cell>
          <cell r="B1335" t="str">
            <v>Fornecimento e instalação de fusível nh 63amp</v>
          </cell>
          <cell r="C1335" t="str">
            <v>UN</v>
          </cell>
          <cell r="D1335">
            <v>14.733700000000001</v>
          </cell>
        </row>
        <row r="1336">
          <cell r="A1336" t="str">
            <v>001.17.10960</v>
          </cell>
          <cell r="B1336" t="str">
            <v>Fornecimento e instalação de fusível nh 100amp</v>
          </cell>
          <cell r="C1336" t="str">
            <v>UN</v>
          </cell>
          <cell r="D1336">
            <v>14.733700000000001</v>
          </cell>
        </row>
        <row r="1337">
          <cell r="A1337" t="str">
            <v>001.17.10980</v>
          </cell>
          <cell r="B1337" t="str">
            <v>Fornecimento e instalação de fusível nh 160amp</v>
          </cell>
          <cell r="C1337" t="str">
            <v>UN</v>
          </cell>
          <cell r="D1337">
            <v>14.733700000000001</v>
          </cell>
        </row>
        <row r="1338">
          <cell r="A1338" t="str">
            <v>001.17.11000</v>
          </cell>
          <cell r="B1338" t="str">
            <v>Fornecimento e instalação de fusível nh 200amp</v>
          </cell>
          <cell r="C1338" t="str">
            <v>UN</v>
          </cell>
          <cell r="D1338">
            <v>31.2453</v>
          </cell>
        </row>
        <row r="1339">
          <cell r="A1339" t="str">
            <v>001.17.11020</v>
          </cell>
          <cell r="B1339" t="str">
            <v>Fornecimento e instalação de fusível nh 315amp</v>
          </cell>
          <cell r="C1339" t="str">
            <v>UN</v>
          </cell>
          <cell r="D1339">
            <v>45.935299999999998</v>
          </cell>
        </row>
        <row r="1340">
          <cell r="A1340" t="str">
            <v>001.17.11040</v>
          </cell>
          <cell r="B1340" t="str">
            <v>Fornecimento e instalação de fusível nh 400amp</v>
          </cell>
          <cell r="C1340" t="str">
            <v>UN</v>
          </cell>
          <cell r="D1340">
            <v>20.805299999999999</v>
          </cell>
        </row>
        <row r="1341">
          <cell r="A1341" t="str">
            <v>001.17.11060</v>
          </cell>
          <cell r="B1341" t="str">
            <v>Fornecimento e instalação de fusível nh 630amp</v>
          </cell>
          <cell r="C1341" t="str">
            <v>UN</v>
          </cell>
          <cell r="D1341">
            <v>29.9453</v>
          </cell>
        </row>
        <row r="1342">
          <cell r="A1342" t="str">
            <v>001.17.11080</v>
          </cell>
          <cell r="B1342" t="str">
            <v>Fornecimento e instalação de fusível tipo """"nh"""", corrente de 200a, capacidade de ruptura 100ka 500v tamanho 2 retardado</v>
          </cell>
          <cell r="C1342" t="str">
            <v>UN</v>
          </cell>
          <cell r="D1342">
            <v>24.1553</v>
          </cell>
        </row>
        <row r="1343">
          <cell r="A1343" t="str">
            <v>001.17.11100</v>
          </cell>
          <cell r="B1343" t="str">
            <v>Fornecimento e instalação de fusível cartucho de 30amp</v>
          </cell>
          <cell r="C1343" t="str">
            <v>UN</v>
          </cell>
          <cell r="D1343">
            <v>3.5236999999999998</v>
          </cell>
        </row>
        <row r="1344">
          <cell r="A1344" t="str">
            <v>001.17.11120</v>
          </cell>
          <cell r="B1344" t="str">
            <v>Fornecimento e instalação de fusível cartucho de 60amp</v>
          </cell>
          <cell r="C1344" t="str">
            <v>UN</v>
          </cell>
          <cell r="D1344">
            <v>2.9737</v>
          </cell>
        </row>
        <row r="1345">
          <cell r="A1345" t="str">
            <v>001.17.11140</v>
          </cell>
          <cell r="B1345" t="str">
            <v>Fornecimento e instalação de fusível faca de 100amp</v>
          </cell>
          <cell r="C1345" t="str">
            <v>UN</v>
          </cell>
          <cell r="D1345">
            <v>5.0837000000000003</v>
          </cell>
        </row>
        <row r="1346">
          <cell r="A1346" t="str">
            <v>001.17.11160</v>
          </cell>
          <cell r="B1346" t="str">
            <v>Fornecimento e instalação de fusível faca de 200amp</v>
          </cell>
          <cell r="C1346" t="str">
            <v>UN</v>
          </cell>
          <cell r="D1346">
            <v>8.9536999999999995</v>
          </cell>
        </row>
        <row r="1347">
          <cell r="A1347" t="str">
            <v>001.17.11180</v>
          </cell>
          <cell r="B1347" t="str">
            <v>Fornecimento e instalação de fusível faca de 400amp</v>
          </cell>
          <cell r="C1347" t="str">
            <v>UN</v>
          </cell>
          <cell r="D1347">
            <v>21.6753</v>
          </cell>
        </row>
        <row r="1348">
          <cell r="A1348" t="str">
            <v>001.17.11200</v>
          </cell>
          <cell r="B1348" t="str">
            <v>Fornecimento e instalação de fusível faca de 600amp</v>
          </cell>
          <cell r="C1348" t="str">
            <v>UN</v>
          </cell>
          <cell r="D1348">
            <v>24.535299999999999</v>
          </cell>
        </row>
        <row r="1349">
          <cell r="A1349" t="str">
            <v>001.17.11220</v>
          </cell>
          <cell r="B1349" t="str">
            <v>Forneicimento e instalação de fusível diazed de 30 a 60 amp</v>
          </cell>
          <cell r="C1349" t="str">
            <v>UN</v>
          </cell>
          <cell r="D1349">
            <v>3.3637000000000001</v>
          </cell>
        </row>
        <row r="1350">
          <cell r="A1350" t="str">
            <v>001.17.11240</v>
          </cell>
          <cell r="B1350" t="str">
            <v>Fornecimento e instalação de fusível diazed de 10 amp.,inclusive base, anel e tampa</v>
          </cell>
          <cell r="C1350" t="str">
            <v>CJ</v>
          </cell>
          <cell r="D1350">
            <v>20.5792</v>
          </cell>
        </row>
        <row r="1351">
          <cell r="A1351" t="str">
            <v>001.17.11260</v>
          </cell>
          <cell r="B1351" t="str">
            <v>Fornecimento e instalação de elo fusível de alta tensão 1h</v>
          </cell>
          <cell r="C1351" t="str">
            <v>UN</v>
          </cell>
          <cell r="D1351">
            <v>3.1474000000000002</v>
          </cell>
        </row>
        <row r="1352">
          <cell r="A1352" t="str">
            <v>001.17.11280</v>
          </cell>
          <cell r="B1352" t="str">
            <v>Fornecimento e instalação de elo fusível de alta tensão 2h</v>
          </cell>
          <cell r="C1352" t="str">
            <v>UN</v>
          </cell>
          <cell r="D1352">
            <v>3.2473999999999998</v>
          </cell>
        </row>
        <row r="1353">
          <cell r="A1353" t="str">
            <v>001.17.11300</v>
          </cell>
          <cell r="B1353" t="str">
            <v>Fornecimento e instalação de elo fusível de alta tensão 3h</v>
          </cell>
          <cell r="C1353" t="str">
            <v>UN</v>
          </cell>
          <cell r="D1353">
            <v>3.0573999999999999</v>
          </cell>
        </row>
        <row r="1354">
          <cell r="A1354" t="str">
            <v>001.17.11320</v>
          </cell>
          <cell r="B1354" t="str">
            <v>Fornecimento e instalação de elo fusível de alta tensão 5h</v>
          </cell>
          <cell r="C1354" t="str">
            <v>UN</v>
          </cell>
          <cell r="D1354">
            <v>3.2473999999999998</v>
          </cell>
        </row>
        <row r="1355">
          <cell r="A1355" t="str">
            <v>001.17.11340</v>
          </cell>
          <cell r="B1355" t="str">
            <v>Fornecimento e instalação de elo fusível de alta tensão 6k</v>
          </cell>
          <cell r="C1355" t="str">
            <v>UN</v>
          </cell>
          <cell r="D1355">
            <v>3.2473999999999998</v>
          </cell>
        </row>
        <row r="1356">
          <cell r="A1356" t="str">
            <v>001.17.11360</v>
          </cell>
          <cell r="B1356" t="str">
            <v>Fornecimento e instalação de elo fusível de alta tensão 15k</v>
          </cell>
          <cell r="C1356" t="str">
            <v>UN</v>
          </cell>
          <cell r="D1356">
            <v>3.2473999999999998</v>
          </cell>
        </row>
        <row r="1357">
          <cell r="A1357" t="str">
            <v>001.17.11380</v>
          </cell>
          <cell r="B1357" t="str">
            <v>Fornecimento e instalação de elo fusível de alta tensão 25k</v>
          </cell>
          <cell r="C1357" t="str">
            <v>UN</v>
          </cell>
          <cell r="D1357">
            <v>3.3473999999999999</v>
          </cell>
        </row>
        <row r="1358">
          <cell r="A1358" t="str">
            <v>001.17.11400</v>
          </cell>
          <cell r="B1358" t="str">
            <v>Fornecimento e instalação de elo fusível 10 k - 15 kv</v>
          </cell>
          <cell r="C1358" t="str">
            <v>UN</v>
          </cell>
          <cell r="D1358">
            <v>1.7937000000000001</v>
          </cell>
        </row>
        <row r="1359">
          <cell r="A1359" t="str">
            <v>001.17.11420</v>
          </cell>
          <cell r="B1359" t="str">
            <v>Fornecimento e instalação de parafuso de máquina dim 16.00mmx500.00mm</v>
          </cell>
          <cell r="C1359" t="str">
            <v>UN</v>
          </cell>
          <cell r="D1359">
            <v>3.7237</v>
          </cell>
        </row>
        <row r="1360">
          <cell r="A1360" t="str">
            <v>001.17.11440</v>
          </cell>
          <cell r="B1360" t="str">
            <v>Fornecimento e instalação de parafuso de máquina dim 16.00mmx450.00mm</v>
          </cell>
          <cell r="C1360" t="str">
            <v>UN</v>
          </cell>
          <cell r="D1360">
            <v>5.2037000000000004</v>
          </cell>
        </row>
        <row r="1361">
          <cell r="A1361" t="str">
            <v>001.17.11460</v>
          </cell>
          <cell r="B1361" t="str">
            <v>Fornecimento e instalação de parafuso de máquina dim 16.00mmx400.00mm</v>
          </cell>
          <cell r="C1361" t="str">
            <v>UN</v>
          </cell>
          <cell r="D1361">
            <v>4.8236999999999997</v>
          </cell>
        </row>
        <row r="1362">
          <cell r="A1362" t="str">
            <v>001.17.11480</v>
          </cell>
          <cell r="B1362" t="str">
            <v>Fornecimento e instalação de parafuso de máquina dim 16.00mmx350.00mm</v>
          </cell>
          <cell r="C1362" t="str">
            <v>UN</v>
          </cell>
          <cell r="D1362">
            <v>3.1236999999999999</v>
          </cell>
        </row>
        <row r="1363">
          <cell r="A1363" t="str">
            <v>001.17.11500</v>
          </cell>
          <cell r="B1363" t="str">
            <v>Fornecimento e instalação de parafuso de máquina dim 5/8"""" x 300 mm</v>
          </cell>
          <cell r="C1363" t="str">
            <v>UN</v>
          </cell>
          <cell r="D1363">
            <v>5.4036999999999997</v>
          </cell>
        </row>
        <row r="1364">
          <cell r="A1364" t="str">
            <v>001.17.11520</v>
          </cell>
          <cell r="B1364" t="str">
            <v>Fornecimento e instalação de parafuso de máquina dim.5/8"""" x 250 mm</v>
          </cell>
          <cell r="C1364" t="str">
            <v>UN</v>
          </cell>
          <cell r="D1364">
            <v>2.8237000000000001</v>
          </cell>
        </row>
        <row r="1365">
          <cell r="A1365" t="str">
            <v>001.17.11540</v>
          </cell>
          <cell r="B1365" t="str">
            <v>Forneicmento e instalação de parafuso de máquina dim.5/8"""" x 200 mm</v>
          </cell>
          <cell r="C1365" t="str">
            <v>UN</v>
          </cell>
          <cell r="D1365">
            <v>4.1936999999999998</v>
          </cell>
        </row>
        <row r="1366">
          <cell r="A1366" t="str">
            <v>001.17.11560</v>
          </cell>
          <cell r="B1366" t="str">
            <v>Fornecimento e instalação de parafuso de máquina de diâm. de 5/8x6 pol</v>
          </cell>
          <cell r="C1366" t="str">
            <v>UN</v>
          </cell>
          <cell r="D1366">
            <v>3.9474</v>
          </cell>
        </row>
        <row r="1367">
          <cell r="A1367" t="str">
            <v>001.17.11580</v>
          </cell>
          <cell r="B1367" t="str">
            <v>Fornecimento e instalação de parafuso de máquina dim.1/2"""" x 125 mm</v>
          </cell>
          <cell r="C1367" t="str">
            <v>UN</v>
          </cell>
          <cell r="D1367">
            <v>3.0236999999999998</v>
          </cell>
        </row>
        <row r="1368">
          <cell r="A1368" t="str">
            <v>001.17.11600</v>
          </cell>
          <cell r="B1368" t="str">
            <v>Fornecimento e instalação de parafuso rosca dupla (passant) diâm 16.00mmx550.00mm</v>
          </cell>
          <cell r="C1368" t="str">
            <v>UN</v>
          </cell>
          <cell r="D1368">
            <v>8.9974000000000007</v>
          </cell>
        </row>
        <row r="1369">
          <cell r="A1369" t="str">
            <v>001.17.11620</v>
          </cell>
          <cell r="B1369" t="str">
            <v>Fornecimento e instalação de parafuso rosca dupla (passant) diâm 16.00mmx500.00mm</v>
          </cell>
          <cell r="C1369" t="str">
            <v>UN</v>
          </cell>
          <cell r="D1369">
            <v>8.5074000000000005</v>
          </cell>
        </row>
        <row r="1370">
          <cell r="A1370" t="str">
            <v>001.17.11640</v>
          </cell>
          <cell r="B1370" t="str">
            <v>Fornecimento e instalação de parafuso rosca dupla (passant) diâm 16.00mmx450.00mm</v>
          </cell>
          <cell r="C1370" t="str">
            <v>UN</v>
          </cell>
          <cell r="D1370">
            <v>7.6574</v>
          </cell>
        </row>
        <row r="1371">
          <cell r="A1371" t="str">
            <v>001.17.11660</v>
          </cell>
          <cell r="B1371" t="str">
            <v>Fornecimento e instalação de parafuso rosca dupla (passant) diâm 16.00mmx400.00mm</v>
          </cell>
          <cell r="C1371" t="str">
            <v>UN</v>
          </cell>
          <cell r="D1371">
            <v>5.0473999999999997</v>
          </cell>
        </row>
        <row r="1372">
          <cell r="A1372" t="str">
            <v>001.17.11680</v>
          </cell>
          <cell r="B1372" t="str">
            <v>Fornecimento e instalação de parafuso rosca dupla (passant) diâm 16.00mmx350.00mm</v>
          </cell>
          <cell r="C1372" t="str">
            <v>UN</v>
          </cell>
          <cell r="D1372">
            <v>4.7473999999999998</v>
          </cell>
        </row>
        <row r="1373">
          <cell r="A1373" t="str">
            <v>001.17.11700</v>
          </cell>
          <cell r="B1373" t="str">
            <v>Fornecimento e instalação de parafuso de rosca soberba12.7mm1/2 polx100mm 4 pol</v>
          </cell>
          <cell r="C1373" t="str">
            <v>UN</v>
          </cell>
          <cell r="D1373">
            <v>1.9237</v>
          </cell>
        </row>
        <row r="1374">
          <cell r="A1374" t="str">
            <v>001.17.11720</v>
          </cell>
          <cell r="B1374" t="str">
            <v>Fornecimento e instalação de parafuso esticador diametro 1/2 pol</v>
          </cell>
          <cell r="C1374" t="str">
            <v>UN</v>
          </cell>
          <cell r="D1374">
            <v>3.2673999999999999</v>
          </cell>
        </row>
        <row r="1375">
          <cell r="A1375" t="str">
            <v>001.17.11740</v>
          </cell>
          <cell r="B1375" t="str">
            <v>Fornecimento e instalação de parafuso francês 9.50mm 3/8""""x115mm 4-1/2 pol</v>
          </cell>
          <cell r="C1375" t="str">
            <v>UN</v>
          </cell>
          <cell r="D1375">
            <v>1.9237</v>
          </cell>
        </row>
        <row r="1376">
          <cell r="A1376" t="str">
            <v>001.17.11760</v>
          </cell>
          <cell r="B1376" t="str">
            <v>Fornecimento e instalação de parafuso francês 16.00mm 5/8""""x45mm 1-3/4 pol</v>
          </cell>
          <cell r="C1376" t="str">
            <v>UN</v>
          </cell>
          <cell r="D1376">
            <v>1.9737</v>
          </cell>
        </row>
        <row r="1377">
          <cell r="A1377" t="str">
            <v>001.17.11780</v>
          </cell>
          <cell r="B1377" t="str">
            <v>Fornecimento e instalação de parafuso francês 16.00mm 5/8""""x150mm 6 pol</v>
          </cell>
          <cell r="C1377" t="str">
            <v>UN</v>
          </cell>
          <cell r="D1377">
            <v>2.2237</v>
          </cell>
        </row>
        <row r="1378">
          <cell r="A1378" t="str">
            <v>001.17.11800</v>
          </cell>
          <cell r="B1378" t="str">
            <v>Fornecimento e instalação de parafuso de aço 16 mm com rosca m 16x2 sem cabeca com 210 mm  de comprimento com 60 mm de rosca tipo chumbador</v>
          </cell>
          <cell r="C1378" t="str">
            <v>PC</v>
          </cell>
          <cell r="D1378">
            <v>7.4111000000000002</v>
          </cell>
        </row>
        <row r="1379">
          <cell r="A1379" t="str">
            <v>001.17.11820</v>
          </cell>
          <cell r="B1379" t="str">
            <v>Fornecimento e instalação de parafuso de aço  16mm com rosca m 16x2 sem cabeca de 200 mm</v>
          </cell>
          <cell r="C1379" t="str">
            <v>PC</v>
          </cell>
          <cell r="D1379">
            <v>2.0474000000000001</v>
          </cell>
        </row>
        <row r="1380">
          <cell r="A1380" t="str">
            <v>001.17.11840</v>
          </cell>
          <cell r="B1380" t="str">
            <v>Fornecimento e instalação de arruela quadrada de 38.00mm com furo de 18.00mm</v>
          </cell>
          <cell r="C1380" t="str">
            <v>UN</v>
          </cell>
          <cell r="D1380">
            <v>0.94179999999999997</v>
          </cell>
        </row>
        <row r="1381">
          <cell r="A1381" t="str">
            <v>001.17.11860</v>
          </cell>
          <cell r="B1381" t="str">
            <v>Fornecimento e instalação de arruela quadrada de 55.00mm com furo de 18.00mm</v>
          </cell>
          <cell r="C1381" t="str">
            <v>UN</v>
          </cell>
          <cell r="D1381">
            <v>0.71179999999999999</v>
          </cell>
        </row>
        <row r="1382">
          <cell r="A1382" t="str">
            <v>001.17.11880</v>
          </cell>
          <cell r="B1382" t="str">
            <v>Fornecimento e instalação de arruela redonda para parafuso diâm. 9.50mm 3/8""""</v>
          </cell>
          <cell r="C1382" t="str">
            <v>UN</v>
          </cell>
          <cell r="D1382">
            <v>0.68179999999999996</v>
          </cell>
        </row>
        <row r="1383">
          <cell r="A1383" t="str">
            <v>001.17.11900</v>
          </cell>
          <cell r="B1383" t="str">
            <v>Fornecimento e instalação de arruela redonda para parafuso diâm. 11.00mm 7/16""""</v>
          </cell>
          <cell r="C1383" t="str">
            <v>UN</v>
          </cell>
          <cell r="D1383">
            <v>0.69179999999999997</v>
          </cell>
        </row>
        <row r="1384">
          <cell r="A1384" t="str">
            <v>001.17.11920</v>
          </cell>
          <cell r="B1384" t="str">
            <v>Fornecimento e instalação de arruela redonda para parafuso diam. 16.00mm 5/8""""</v>
          </cell>
          <cell r="C1384" t="str">
            <v>UN</v>
          </cell>
          <cell r="D1384">
            <v>0.71179999999999999</v>
          </cell>
        </row>
        <row r="1385">
          <cell r="A1385" t="str">
            <v>001.17.11940</v>
          </cell>
          <cell r="B1385" t="str">
            <v>Fornecimento e instalação de porca quadrada para parafuso diâmetro 16.00mm</v>
          </cell>
          <cell r="C1385" t="str">
            <v>UN</v>
          </cell>
          <cell r="D1385">
            <v>1.2237</v>
          </cell>
        </row>
        <row r="1386">
          <cell r="A1386" t="str">
            <v>001.17.11960</v>
          </cell>
          <cell r="B1386" t="str">
            <v>Fornecimento e instalação de afastador de armação secundária de 0.50m p/ unidade</v>
          </cell>
          <cell r="C1386" t="str">
            <v>UN</v>
          </cell>
          <cell r="D1386">
            <v>16.736599999999999</v>
          </cell>
        </row>
        <row r="1387">
          <cell r="A1387" t="str">
            <v>001.17.11980</v>
          </cell>
          <cell r="B1387" t="str">
            <v>Fornecimento e instalação de olhal para parafuso de 16mm 5/8 pol</v>
          </cell>
          <cell r="C1387" t="str">
            <v>UN</v>
          </cell>
          <cell r="D1387">
            <v>5.7237</v>
          </cell>
        </row>
        <row r="1388">
          <cell r="A1388" t="str">
            <v>001.17.12000</v>
          </cell>
          <cell r="B1388" t="str">
            <v>Fornecimento e instalação de isolador de disco de 150mm</v>
          </cell>
          <cell r="C1388" t="str">
            <v>UN</v>
          </cell>
          <cell r="D1388">
            <v>20.0474</v>
          </cell>
        </row>
        <row r="1389">
          <cell r="A1389" t="str">
            <v>001.17.12020</v>
          </cell>
          <cell r="B1389" t="str">
            <v>Fornecimento e instalação de Isolador de Pilar 34,50 KV NBI 150 KV - M16</v>
          </cell>
          <cell r="C1389" t="str">
            <v>UN</v>
          </cell>
          <cell r="D1389">
            <v>62.055100000000003</v>
          </cell>
        </row>
        <row r="1390">
          <cell r="A1390" t="str">
            <v>001.17.12040</v>
          </cell>
          <cell r="B1390" t="str">
            <v>Fornecimento e instalação de isolador roldana baixa tensao</v>
          </cell>
          <cell r="C1390" t="str">
            <v>UN</v>
          </cell>
          <cell r="D1390">
            <v>4.7973999999999997</v>
          </cell>
        </row>
        <row r="1391">
          <cell r="A1391" t="str">
            <v>001.17.12060</v>
          </cell>
          <cell r="B1391" t="str">
            <v>Fornecimento e instalação de isolador de passagem tipo externo - interno classe 15kv</v>
          </cell>
          <cell r="C1391" t="str">
            <v>UN</v>
          </cell>
          <cell r="D1391">
            <v>109.0566</v>
          </cell>
        </row>
        <row r="1392">
          <cell r="A1392" t="str">
            <v>001.17.12080</v>
          </cell>
          <cell r="B1392" t="str">
            <v>Fornecimento e instalação de isolador de passagem tipo interno-interno classe 15 kv</v>
          </cell>
          <cell r="C1392" t="str">
            <v>UN</v>
          </cell>
          <cell r="D1392">
            <v>50.236600000000003</v>
          </cell>
        </row>
        <row r="1393">
          <cell r="A1393" t="str">
            <v>001.17.12100</v>
          </cell>
          <cell r="B1393" t="str">
            <v>Fornecimento e instalação de isolador de pedestal 15kv</v>
          </cell>
          <cell r="C1393" t="str">
            <v>PC</v>
          </cell>
          <cell r="D1393">
            <v>31.896599999999999</v>
          </cell>
        </row>
        <row r="1394">
          <cell r="A1394" t="str">
            <v>001.17.12120</v>
          </cell>
          <cell r="B1394" t="str">
            <v>Fornecimento e instalação de chapa suporte para isoladores de passagem dim. 14.50x500.00mm</v>
          </cell>
          <cell r="C1394" t="str">
            <v>PC</v>
          </cell>
          <cell r="D1394">
            <v>215.11840000000001</v>
          </cell>
        </row>
        <row r="1395">
          <cell r="A1395" t="str">
            <v>001.17.12140</v>
          </cell>
          <cell r="B1395" t="str">
            <v>Fornecimento e instalação de chapa para fixacao de estais 76x11x130 mm</v>
          </cell>
          <cell r="C1395" t="str">
            <v>UN</v>
          </cell>
          <cell r="D1395">
            <v>7.2011000000000003</v>
          </cell>
        </row>
        <row r="1396">
          <cell r="A1396" t="str">
            <v>001.17.12160</v>
          </cell>
          <cell r="B1396" t="str">
            <v>Fornecimento e instalação de grampo de cerca</v>
          </cell>
          <cell r="C1396" t="str">
            <v>KG</v>
          </cell>
          <cell r="D1396">
            <v>23.6433</v>
          </cell>
        </row>
        <row r="1397">
          <cell r="A1397" t="str">
            <v>001.17.12180</v>
          </cell>
          <cell r="B1397" t="str">
            <v>Fornecimento e instalação de grampo de linha viva</v>
          </cell>
          <cell r="C1397" t="str">
            <v>UN</v>
          </cell>
          <cell r="D1397">
            <v>8.5710999999999995</v>
          </cell>
        </row>
        <row r="1398">
          <cell r="A1398" t="str">
            <v>001.17.12200</v>
          </cell>
          <cell r="B1398" t="str">
            <v>Fornecimento e instalação de armação secundária com haste de 16mmx350mm 02 estribos</v>
          </cell>
          <cell r="C1398" t="str">
            <v>UN</v>
          </cell>
          <cell r="D1398">
            <v>22.886600000000001</v>
          </cell>
        </row>
        <row r="1399">
          <cell r="A1399" t="str">
            <v>001.17.12220</v>
          </cell>
          <cell r="B1399" t="str">
            <v>Fornecimento e instalação de armação secundária com haste de 16mmx350mm 03 estribos</v>
          </cell>
          <cell r="C1399" t="str">
            <v>UN</v>
          </cell>
          <cell r="D1399">
            <v>17.584</v>
          </cell>
        </row>
        <row r="1400">
          <cell r="A1400" t="str">
            <v>001.17.12240</v>
          </cell>
          <cell r="B1400" t="str">
            <v>Fornecimento e instalação de pino para isolador de 15kv</v>
          </cell>
          <cell r="C1400" t="str">
            <v>UN</v>
          </cell>
          <cell r="D1400">
            <v>3.2237</v>
          </cell>
        </row>
        <row r="1401">
          <cell r="A1401" t="str">
            <v>001.17.12260</v>
          </cell>
          <cell r="B1401" t="str">
            <v>Fornecimento e Instalação de Pino Auto Travante 5/8"""" x 250 mm 15/34.5 KV</v>
          </cell>
          <cell r="C1401" t="str">
            <v>UN</v>
          </cell>
          <cell r="D1401">
            <v>9.5183999999999997</v>
          </cell>
        </row>
        <row r="1402">
          <cell r="A1402" t="str">
            <v>001.17.12280</v>
          </cell>
          <cell r="B1402" t="str">
            <v>Fornecimento e instalação de gancho suspensão</v>
          </cell>
          <cell r="C1402" t="str">
            <v>UN</v>
          </cell>
          <cell r="D1402">
            <v>8.0473999999999997</v>
          </cell>
        </row>
        <row r="1403">
          <cell r="A1403" t="str">
            <v>001.17.12300</v>
          </cell>
          <cell r="B1403" t="str">
            <v>Fornecimento e instalação de granpo de tensão</v>
          </cell>
          <cell r="C1403" t="str">
            <v>UN</v>
          </cell>
          <cell r="D1403">
            <v>4.6474000000000002</v>
          </cell>
        </row>
        <row r="1404">
          <cell r="A1404" t="str">
            <v>001.17.12320</v>
          </cell>
          <cell r="B1404" t="str">
            <v>Fornecimento e instalação de manilha de aço maleável 11500 kgf</v>
          </cell>
          <cell r="C1404" t="str">
            <v>UN</v>
          </cell>
          <cell r="D1404">
            <v>4.9237000000000002</v>
          </cell>
        </row>
        <row r="1405">
          <cell r="A1405" t="str">
            <v>001.17.12340</v>
          </cell>
          <cell r="B1405" t="str">
            <v>Fornecimento e instalação de manilha sapatilha para cabo ate 3/8 pol</v>
          </cell>
          <cell r="C1405" t="str">
            <v>UN</v>
          </cell>
          <cell r="D1405">
            <v>7.0037000000000003</v>
          </cell>
        </row>
        <row r="1406">
          <cell r="A1406" t="str">
            <v>001.17.12360</v>
          </cell>
          <cell r="B1406" t="str">
            <v>Fornecimento e instalação de sapatilha para cabo de aço ate 3/8</v>
          </cell>
          <cell r="C1406" t="str">
            <v>UN</v>
          </cell>
          <cell r="D1406">
            <v>1.5737000000000001</v>
          </cell>
        </row>
        <row r="1407">
          <cell r="A1407" t="str">
            <v>001.17.12380</v>
          </cell>
          <cell r="B1407" t="str">
            <v>Fornecimento e Instalação de Laço de Topo 34.5 KV Cabo 2</v>
          </cell>
          <cell r="C1407" t="str">
            <v>UN</v>
          </cell>
          <cell r="D1407">
            <v>5.0591999999999997</v>
          </cell>
        </row>
        <row r="1408">
          <cell r="A1408" t="str">
            <v>001.17.12390</v>
          </cell>
          <cell r="B1408" t="str">
            <v>Fornecimento e Instalação de Alça Pré-Formada Cabo 2 AWG</v>
          </cell>
          <cell r="C1408" t="str">
            <v>un</v>
          </cell>
          <cell r="D1408">
            <v>3.0434000000000001</v>
          </cell>
        </row>
        <row r="1409">
          <cell r="A1409" t="str">
            <v>001.17.12400</v>
          </cell>
          <cell r="B1409" t="str">
            <v>Fornecimento e instalação de alça reformada para estais de contra poste wgl-1.100</v>
          </cell>
          <cell r="C1409" t="str">
            <v>UN</v>
          </cell>
          <cell r="D1409">
            <v>5.2836999999999996</v>
          </cell>
        </row>
        <row r="1410">
          <cell r="A1410" t="str">
            <v>001.17.12420</v>
          </cell>
          <cell r="B1410" t="str">
            <v>Fornecimento e instalação de alça reformada para estais de contra poste wgl-1.103</v>
          </cell>
          <cell r="C1410" t="str">
            <v>UN</v>
          </cell>
          <cell r="D1410">
            <v>5.2836999999999996</v>
          </cell>
        </row>
        <row r="1411">
          <cell r="A1411" t="str">
            <v>001.17.12440</v>
          </cell>
          <cell r="B1411" t="str">
            <v>Fornecimento e instalação de alça pré-formada de distribuição dg-4542</v>
          </cell>
          <cell r="C1411" t="str">
            <v>UN</v>
          </cell>
          <cell r="D1411">
            <v>2.8687</v>
          </cell>
        </row>
        <row r="1412">
          <cell r="A1412" t="str">
            <v>001.17.12460</v>
          </cell>
          <cell r="B1412" t="str">
            <v>Fornecimento e instalação de alça pré-formada de distribuição dg-4544</v>
          </cell>
          <cell r="C1412" t="str">
            <v>UN</v>
          </cell>
          <cell r="D1412">
            <v>2.8437000000000001</v>
          </cell>
        </row>
        <row r="1413">
          <cell r="A1413" t="str">
            <v>001.17.12480</v>
          </cell>
          <cell r="B1413" t="str">
            <v>Forneicmento e instalação de alça pré-formada de distribuição dg-4547</v>
          </cell>
          <cell r="C1413" t="str">
            <v>UN</v>
          </cell>
          <cell r="D1413">
            <v>14.0237</v>
          </cell>
        </row>
        <row r="1414">
          <cell r="A1414" t="str">
            <v>001.17.12500</v>
          </cell>
          <cell r="B1414" t="str">
            <v>Fornecimento e instalação de emenda pré formada ls-0118</v>
          </cell>
          <cell r="C1414" t="str">
            <v>UN</v>
          </cell>
          <cell r="D1414">
            <v>8.0236999999999998</v>
          </cell>
        </row>
        <row r="1415">
          <cell r="A1415" t="str">
            <v>001.17.12520</v>
          </cell>
          <cell r="B1415" t="str">
            <v>Fornecimento e instalação de emenda pré formada ls-0120</v>
          </cell>
          <cell r="C1415" t="str">
            <v>UN</v>
          </cell>
          <cell r="D1415">
            <v>6.0236999999999998</v>
          </cell>
        </row>
        <row r="1416">
          <cell r="A1416" t="str">
            <v>001.17.12540</v>
          </cell>
          <cell r="B1416" t="str">
            <v>Fornecimento e instalação de emenda pré-formada ls-0124</v>
          </cell>
          <cell r="C1416" t="str">
            <v>UN</v>
          </cell>
          <cell r="D1416">
            <v>14.0237</v>
          </cell>
        </row>
        <row r="1417">
          <cell r="A1417" t="str">
            <v>001.17.12560</v>
          </cell>
          <cell r="B1417" t="str">
            <v>Fornecimento e instalação de seccionador pré-formado para cerca</v>
          </cell>
          <cell r="C1417" t="str">
            <v>UN</v>
          </cell>
          <cell r="D1417">
            <v>11.6866</v>
          </cell>
        </row>
        <row r="1418">
          <cell r="A1418" t="str">
            <v>001.17.12580</v>
          </cell>
          <cell r="B1418" t="str">
            <v>Fornecimento e instalação de terminal de pressão seção 6.00 mm2 reforçado para condutor</v>
          </cell>
          <cell r="C1418" t="str">
            <v>UN</v>
          </cell>
          <cell r="D1418">
            <v>1.3237000000000001</v>
          </cell>
        </row>
        <row r="1419">
          <cell r="A1419" t="str">
            <v>001.17.12600</v>
          </cell>
          <cell r="B1419" t="str">
            <v>Fornecimento e instalação de terminal de pressão seção 10.00 mm2 reforçado para condutor</v>
          </cell>
          <cell r="C1419" t="str">
            <v>UN</v>
          </cell>
          <cell r="D1419">
            <v>1.5137</v>
          </cell>
        </row>
        <row r="1420">
          <cell r="A1420" t="str">
            <v>001.17.12620</v>
          </cell>
          <cell r="B1420" t="str">
            <v>Fornecimento e instalação de terminal de pressão seção 16.00 mm2 reforçado para condutor</v>
          </cell>
          <cell r="C1420" t="str">
            <v>UN</v>
          </cell>
          <cell r="D1420">
            <v>2.3953000000000002</v>
          </cell>
        </row>
        <row r="1421">
          <cell r="A1421" t="str">
            <v>001.17.12640</v>
          </cell>
          <cell r="B1421" t="str">
            <v>Fornecimento e instalação de terminal de pressão seção 25.00 mm2 reforçado para condutor</v>
          </cell>
          <cell r="C1421" t="str">
            <v>UN</v>
          </cell>
          <cell r="D1421">
            <v>3.0973999999999999</v>
          </cell>
        </row>
        <row r="1422">
          <cell r="A1422" t="str">
            <v>001.17.12660</v>
          </cell>
          <cell r="B1422" t="str">
            <v>Fornecimento e instalação de terminal de pressão seção 35.00 mm2 reforçado para condutor</v>
          </cell>
          <cell r="C1422" t="str">
            <v>UN</v>
          </cell>
          <cell r="D1422">
            <v>3.6192000000000002</v>
          </cell>
        </row>
        <row r="1423">
          <cell r="A1423" t="str">
            <v>001.17.12680</v>
          </cell>
          <cell r="B1423" t="str">
            <v>Fornecimento e instalação de terminal de pressão seção 50.00 mm2 reforçado para condutor</v>
          </cell>
          <cell r="C1423" t="str">
            <v>UN</v>
          </cell>
          <cell r="D1423">
            <v>5.1211000000000002</v>
          </cell>
        </row>
        <row r="1424">
          <cell r="A1424" t="str">
            <v>001.17.12700</v>
          </cell>
          <cell r="B1424" t="str">
            <v>Fornecimento e instalação de terminal de pressão seção 70.00 mm2 reforçado para condutor</v>
          </cell>
          <cell r="C1424" t="str">
            <v>UN</v>
          </cell>
          <cell r="D1424">
            <v>5.8529</v>
          </cell>
        </row>
        <row r="1425">
          <cell r="A1425" t="str">
            <v>001.17.12720</v>
          </cell>
          <cell r="B1425" t="str">
            <v>Fornecimento e instalação de terminal de pressão seção 95.00 mm2 reforçado para condutor</v>
          </cell>
          <cell r="C1425" t="str">
            <v>UN</v>
          </cell>
          <cell r="D1425">
            <v>5.5845000000000002</v>
          </cell>
        </row>
        <row r="1426">
          <cell r="A1426" t="str">
            <v>001.17.12740</v>
          </cell>
          <cell r="B1426" t="str">
            <v>Fornecimento e instalação de terminal de pressão seção 120.00 mm2 reforçado para condutor</v>
          </cell>
          <cell r="C1426" t="str">
            <v>UN</v>
          </cell>
          <cell r="D1426">
            <v>6.3064</v>
          </cell>
        </row>
        <row r="1427">
          <cell r="A1427" t="str">
            <v>001.17.12760</v>
          </cell>
          <cell r="B1427" t="str">
            <v>Fornecimento e instalação de terminal de pressão seção 150.00 mm2 reforçado para condutor</v>
          </cell>
          <cell r="C1427" t="str">
            <v>UN</v>
          </cell>
          <cell r="D1427">
            <v>7.4683999999999999</v>
          </cell>
        </row>
        <row r="1428">
          <cell r="A1428" t="str">
            <v>001.17.12780</v>
          </cell>
          <cell r="B1428" t="str">
            <v>Fornecimento e instalação de terminal de pressão seção 185.00 mm2 reforçado para condutor</v>
          </cell>
          <cell r="C1428" t="str">
            <v>UN</v>
          </cell>
          <cell r="D1428">
            <v>10.722099999999999</v>
          </cell>
        </row>
        <row r="1429">
          <cell r="A1429" t="str">
            <v>001.17.12800</v>
          </cell>
          <cell r="B1429" t="str">
            <v>Fornecimento e instalação de terminal de pressão seção 240 mm2 reforçado para condutor</v>
          </cell>
          <cell r="C1429" t="str">
            <v>UN</v>
          </cell>
          <cell r="D1429">
            <v>13.0556</v>
          </cell>
        </row>
        <row r="1430">
          <cell r="A1430" t="str">
            <v>001.17.12820</v>
          </cell>
          <cell r="B1430" t="str">
            <v>Fornecimento e instalação de terminal de pressão seção 6.00 mm2 simples para condutor</v>
          </cell>
          <cell r="C1430" t="str">
            <v>UN</v>
          </cell>
          <cell r="D1430">
            <v>1.3237000000000001</v>
          </cell>
        </row>
        <row r="1431">
          <cell r="A1431" t="str">
            <v>001.17.12840</v>
          </cell>
          <cell r="B1431" t="str">
            <v>Fornecimento e instalação de terminal de pressão seção 10.00 mm2 simples para condutor</v>
          </cell>
          <cell r="C1431" t="str">
            <v>UN</v>
          </cell>
          <cell r="D1431">
            <v>1.7937000000000001</v>
          </cell>
        </row>
        <row r="1432">
          <cell r="A1432" t="str">
            <v>001.17.12860</v>
          </cell>
          <cell r="B1432" t="str">
            <v>Fornecimento e instalação de terminal de pressão seção 16.00 mm2 simples para condutor seção</v>
          </cell>
          <cell r="C1432" t="str">
            <v>UN</v>
          </cell>
          <cell r="D1432">
            <v>2.3353000000000002</v>
          </cell>
        </row>
        <row r="1433">
          <cell r="A1433" t="str">
            <v>001.17.12880</v>
          </cell>
          <cell r="B1433" t="str">
            <v>Fornecimento e instalação de terminal de pressão seção 25.00 mm2 simples para condutor</v>
          </cell>
          <cell r="C1433" t="str">
            <v>UN</v>
          </cell>
          <cell r="D1433">
            <v>2.9773999999999998</v>
          </cell>
        </row>
        <row r="1434">
          <cell r="A1434" t="str">
            <v>001.17.12900</v>
          </cell>
          <cell r="B1434" t="str">
            <v>Fornecimento e instalação de terminal de pressão seção 35.00 mm2 simples para condutor</v>
          </cell>
          <cell r="C1434" t="str">
            <v>UN</v>
          </cell>
          <cell r="D1434">
            <v>3.5091999999999999</v>
          </cell>
        </row>
        <row r="1435">
          <cell r="A1435" t="str">
            <v>001.17.12920</v>
          </cell>
          <cell r="B1435" t="str">
            <v>Fornecimento e instalação de terminal de pressão seção 50 mm2 simples para condutor</v>
          </cell>
          <cell r="C1435" t="str">
            <v>UN</v>
          </cell>
          <cell r="D1435">
            <v>4.2610999999999999</v>
          </cell>
        </row>
        <row r="1436">
          <cell r="A1436" t="str">
            <v>001.17.12940</v>
          </cell>
          <cell r="B1436" t="str">
            <v>Fornecimento e instalação de terminal de pressão seção 70.00 mm2 simples para condutor</v>
          </cell>
          <cell r="C1436" t="str">
            <v>UN</v>
          </cell>
          <cell r="D1436">
            <v>4.8929</v>
          </cell>
        </row>
        <row r="1437">
          <cell r="A1437" t="str">
            <v>001.17.12960</v>
          </cell>
          <cell r="B1437" t="str">
            <v>Fornecimento e instalação de terminal de pressão seção 95.00 mm2 simples para condutor</v>
          </cell>
          <cell r="C1437" t="str">
            <v>UN</v>
          </cell>
          <cell r="D1437">
            <v>6.4145000000000003</v>
          </cell>
        </row>
        <row r="1438">
          <cell r="A1438" t="str">
            <v>001.17.12980</v>
          </cell>
          <cell r="B1438" t="str">
            <v>Fornecimento e instalação de terminal de pressão seção 120.00 mm2 simples para condutor</v>
          </cell>
          <cell r="C1438" t="str">
            <v>UN</v>
          </cell>
          <cell r="D1438">
            <v>7.7363999999999997</v>
          </cell>
        </row>
        <row r="1439">
          <cell r="A1439" t="str">
            <v>001.17.13000</v>
          </cell>
          <cell r="B1439" t="str">
            <v>Fornecimento e instalação de terminal de pressão seção 150.00 mm2 simples para condutor</v>
          </cell>
          <cell r="C1439" t="str">
            <v>UN</v>
          </cell>
          <cell r="D1439">
            <v>8.3084000000000007</v>
          </cell>
        </row>
        <row r="1440">
          <cell r="A1440" t="str">
            <v>001.17.13020</v>
          </cell>
          <cell r="B1440" t="str">
            <v>Fornecimento e instalação de terminal de pressão seção 185.00 mm2 simples para condutor</v>
          </cell>
          <cell r="C1440" t="str">
            <v>UN</v>
          </cell>
          <cell r="D1440">
            <v>10.412100000000001</v>
          </cell>
        </row>
        <row r="1441">
          <cell r="A1441" t="str">
            <v>001.17.13040</v>
          </cell>
          <cell r="B1441" t="str">
            <v>Fornecimento e instalação de terminal de pressão seção 240.00 mm2 simples para condutor</v>
          </cell>
          <cell r="C1441" t="str">
            <v>UN</v>
          </cell>
          <cell r="D1441">
            <v>12.025600000000001</v>
          </cell>
        </row>
        <row r="1442">
          <cell r="A1442" t="str">
            <v>001.17.13060</v>
          </cell>
          <cell r="B1442" t="str">
            <v>Fornecimento e instalação de conector split bolt para condutor seção 6.00 mm2</v>
          </cell>
          <cell r="C1442" t="str">
            <v>UN</v>
          </cell>
          <cell r="D1442">
            <v>1.7837000000000001</v>
          </cell>
        </row>
        <row r="1443">
          <cell r="A1443" t="str">
            <v>001.17.13080</v>
          </cell>
          <cell r="B1443" t="str">
            <v>Fornecimento e instalação de conector split bolt para condutor  seção 10.00 mm2</v>
          </cell>
          <cell r="C1443" t="str">
            <v>UN</v>
          </cell>
          <cell r="D1443">
            <v>1.7837000000000001</v>
          </cell>
        </row>
        <row r="1444">
          <cell r="A1444" t="str">
            <v>001.17.13100</v>
          </cell>
          <cell r="B1444" t="str">
            <v>Fornecimento e instalação de conector split bolt para condutor  seção 16.00 mm2</v>
          </cell>
          <cell r="C1444" t="str">
            <v>UN</v>
          </cell>
          <cell r="D1444">
            <v>2.5952999999999999</v>
          </cell>
        </row>
        <row r="1445">
          <cell r="A1445" t="str">
            <v>001.17.13120</v>
          </cell>
          <cell r="B1445" t="str">
            <v>Fornecimento e instalação de conector split bolt para condutor  seção 25.00 mm2</v>
          </cell>
          <cell r="C1445" t="str">
            <v>UN</v>
          </cell>
          <cell r="D1445">
            <v>3.3473999999999999</v>
          </cell>
        </row>
        <row r="1446">
          <cell r="A1446" t="str">
            <v>001.17.13140</v>
          </cell>
          <cell r="B1446" t="str">
            <v>Fornecimento e instalação de conector split bolt para condutor  seção 35.00 mm2</v>
          </cell>
          <cell r="C1446" t="str">
            <v>UN</v>
          </cell>
          <cell r="D1446">
            <v>3.9291999999999998</v>
          </cell>
        </row>
        <row r="1447">
          <cell r="A1447" t="str">
            <v>001.17.13160</v>
          </cell>
          <cell r="B1447" t="str">
            <v>Fornecimento e instalação de conector split bolt para condutor  seção 50.00 mm2</v>
          </cell>
          <cell r="C1447" t="str">
            <v>UN</v>
          </cell>
          <cell r="D1447">
            <v>4.7411000000000003</v>
          </cell>
        </row>
        <row r="1448">
          <cell r="A1448" t="str">
            <v>001.17.13180</v>
          </cell>
          <cell r="B1448" t="str">
            <v>Fornecimento e instalação de conector split bolt para condutor  seção 70.00 mm2</v>
          </cell>
          <cell r="C1448" t="str">
            <v>UN</v>
          </cell>
          <cell r="D1448">
            <v>5.8829000000000002</v>
          </cell>
        </row>
        <row r="1449">
          <cell r="A1449" t="str">
            <v>001.17.13200</v>
          </cell>
          <cell r="B1449" t="str">
            <v>Fornecimento e instalação de conector split bolt para condutor  seção 95.00 mm2</v>
          </cell>
          <cell r="C1449" t="str">
            <v>UN</v>
          </cell>
          <cell r="D1449">
            <v>7.5845000000000002</v>
          </cell>
        </row>
        <row r="1450">
          <cell r="A1450" t="str">
            <v>001.17.13220</v>
          </cell>
          <cell r="B1450" t="str">
            <v>Fornecimento e instalação de conector split bolt para condutor  seção 120.00 mm2</v>
          </cell>
          <cell r="C1450" t="str">
            <v>UN</v>
          </cell>
          <cell r="D1450">
            <v>8.2864000000000004</v>
          </cell>
        </row>
        <row r="1451">
          <cell r="A1451" t="str">
            <v>001.17.13240</v>
          </cell>
          <cell r="B1451" t="str">
            <v>Fornecimento e instalação de conector split bolt para condutor  seção 150.00 mm2</v>
          </cell>
          <cell r="C1451" t="str">
            <v>UN</v>
          </cell>
          <cell r="D1451">
            <v>9.2883999999999993</v>
          </cell>
        </row>
        <row r="1452">
          <cell r="A1452" t="str">
            <v>001.17.13260</v>
          </cell>
          <cell r="B1452" t="str">
            <v>Fornecimento e instalação de conector split bolt para condutor  seção 185.00 mm2</v>
          </cell>
          <cell r="C1452" t="str">
            <v>UN</v>
          </cell>
          <cell r="D1452">
            <v>12.3421</v>
          </cell>
        </row>
        <row r="1453">
          <cell r="A1453" t="str">
            <v>001.17.13280</v>
          </cell>
          <cell r="B1453" t="str">
            <v>Fornecimento e instalação de conector split bolt para condutor  seção 240.00 mm2</v>
          </cell>
          <cell r="C1453" t="str">
            <v>UN</v>
          </cell>
          <cell r="D1453">
            <v>15.4556</v>
          </cell>
        </row>
        <row r="1454">
          <cell r="A1454" t="str">
            <v>001.17.13300</v>
          </cell>
          <cell r="B1454" t="str">
            <v>Fornecimento e instalação de prensa-fio com 03 parafusos</v>
          </cell>
          <cell r="C1454" t="str">
            <v>UN</v>
          </cell>
          <cell r="D1454">
            <v>29.165600000000001</v>
          </cell>
        </row>
        <row r="1455">
          <cell r="A1455" t="str">
            <v>001.17.13320</v>
          </cell>
          <cell r="B1455" t="str">
            <v>Fornecimento e instalação de conector tipo anel, forquilha ou pino p/fio de 2.50  mm, co termina pré-isolado</v>
          </cell>
          <cell r="C1455" t="str">
            <v>UN</v>
          </cell>
          <cell r="D1455">
            <v>1.4806999999999999</v>
          </cell>
        </row>
        <row r="1456">
          <cell r="A1456" t="str">
            <v>001.17.13340</v>
          </cell>
          <cell r="B1456" t="str">
            <v>Fornecimento e instalação de conector terra tipo out-1066</v>
          </cell>
          <cell r="C1456" t="str">
            <v>UN</v>
          </cell>
          <cell r="D1456">
            <v>2.5236999999999998</v>
          </cell>
        </row>
        <row r="1457">
          <cell r="A1457" t="str">
            <v>001.17.13360</v>
          </cell>
          <cell r="B1457" t="str">
            <v>Fornecimento e instalação de conector cunha principal p/cabo al nº 4 awg, derivação al-4 awg</v>
          </cell>
          <cell r="C1457" t="str">
            <v>UN</v>
          </cell>
          <cell r="D1457">
            <v>9.8474000000000004</v>
          </cell>
        </row>
        <row r="1458">
          <cell r="A1458" t="str">
            <v>001.17.13380</v>
          </cell>
          <cell r="B1458" t="str">
            <v>Fornecimento e instalação de conector derivação cunha tipo estribo normal p/cabo de al nº 2awg</v>
          </cell>
          <cell r="C1458" t="str">
            <v>UN</v>
          </cell>
          <cell r="D1458">
            <v>11.737399999999999</v>
          </cell>
        </row>
        <row r="1459">
          <cell r="A1459" t="str">
            <v>001.17.13400</v>
          </cell>
          <cell r="B1459" t="str">
            <v>Fornecimento e instalação de conector derivação a pressão tipo estribo p/cabo ca e caa nº 2awg</v>
          </cell>
          <cell r="C1459" t="str">
            <v>UN</v>
          </cell>
          <cell r="D1459">
            <v>9.8474000000000004</v>
          </cell>
        </row>
        <row r="1460">
          <cell r="A1460" t="str">
            <v>001.17.13420</v>
          </cell>
          <cell r="B1460" t="str">
            <v>Forneciemnto e instalação de conector derivação p/linha viva</v>
          </cell>
          <cell r="C1460" t="str">
            <v>UN</v>
          </cell>
          <cell r="D1460">
            <v>10.9474</v>
          </cell>
        </row>
        <row r="1461">
          <cell r="A1461" t="str">
            <v>001.17.13440</v>
          </cell>
          <cell r="B1461" t="str">
            <v>Fornecimento e instalação de conector de terra tipo cabo-haste</v>
          </cell>
          <cell r="C1461" t="str">
            <v>UN</v>
          </cell>
          <cell r="D1461">
            <v>4.7473999999999998</v>
          </cell>
        </row>
        <row r="1462">
          <cell r="A1462" t="str">
            <v>001.17.13460</v>
          </cell>
          <cell r="B1462" t="str">
            <v>Fornecimento e instalação de cinta de aço galvanizado com parafoso seção 65.00mm</v>
          </cell>
          <cell r="C1462" t="str">
            <v>UN</v>
          </cell>
          <cell r="D1462">
            <v>6.0473999999999997</v>
          </cell>
        </row>
        <row r="1463">
          <cell r="A1463" t="str">
            <v>001.17.13480</v>
          </cell>
          <cell r="B1463" t="str">
            <v>Fornecimento e instalação de cinta de aço galvanizado com parafoso seção 110.00mm</v>
          </cell>
          <cell r="C1463" t="str">
            <v>UN</v>
          </cell>
          <cell r="D1463">
            <v>6.3474000000000004</v>
          </cell>
        </row>
        <row r="1464">
          <cell r="A1464" t="str">
            <v>001.17.13500</v>
          </cell>
          <cell r="B1464" t="str">
            <v>Fornecimento e instalação de cinta de aço galvanizado com parafoso seção 140.00mm</v>
          </cell>
          <cell r="C1464" t="str">
            <v>UN</v>
          </cell>
          <cell r="D1464">
            <v>7.0591999999999997</v>
          </cell>
        </row>
        <row r="1465">
          <cell r="A1465" t="str">
            <v>001.17.13520</v>
          </cell>
          <cell r="B1465" t="str">
            <v>Fornecimento e instalação de cinta de aço galvanizado com parafoso seção 150.00mm</v>
          </cell>
          <cell r="C1465" t="str">
            <v>UN</v>
          </cell>
          <cell r="D1465">
            <v>7.0591999999999997</v>
          </cell>
        </row>
        <row r="1466">
          <cell r="A1466" t="str">
            <v>001.17.13540</v>
          </cell>
          <cell r="B1466" t="str">
            <v>Fornecimento e instalação de cinta de aço galvanizado com parafoso seção 160.00mm</v>
          </cell>
          <cell r="C1466" t="str">
            <v>UN</v>
          </cell>
          <cell r="D1466">
            <v>15.071099999999999</v>
          </cell>
        </row>
        <row r="1467">
          <cell r="A1467" t="str">
            <v>001.17.13560</v>
          </cell>
          <cell r="B1467" t="str">
            <v>Fornecimento e instalação de cinta de aço galvanizado com parafoso seção 170.00mm</v>
          </cell>
          <cell r="C1467" t="str">
            <v>UN</v>
          </cell>
          <cell r="D1467">
            <v>15.071099999999999</v>
          </cell>
        </row>
        <row r="1468">
          <cell r="A1468" t="str">
            <v>001.17.13580</v>
          </cell>
          <cell r="B1468" t="str">
            <v>Fornecimento e instalação de cinta de aço galvanizado com parafoso seção 180.00mm</v>
          </cell>
          <cell r="C1468" t="str">
            <v>UN</v>
          </cell>
          <cell r="D1468">
            <v>16.082899999999999</v>
          </cell>
        </row>
        <row r="1469">
          <cell r="A1469" t="str">
            <v>001.17.13600</v>
          </cell>
          <cell r="B1469" t="str">
            <v>Fornecimento e instalação de cinta de aço galvanizado com parafoso seção 190.00mm</v>
          </cell>
          <cell r="C1469" t="str">
            <v>UN</v>
          </cell>
          <cell r="D1469">
            <v>16.582899999999999</v>
          </cell>
        </row>
        <row r="1470">
          <cell r="A1470" t="str">
            <v>001.17.13620</v>
          </cell>
          <cell r="B1470" t="str">
            <v>Fornecimento e instalação de cinta de aço galvanizado com parafoso seção 200.00mm</v>
          </cell>
          <cell r="C1470" t="str">
            <v>UN</v>
          </cell>
          <cell r="D1470">
            <v>17.0945</v>
          </cell>
        </row>
        <row r="1471">
          <cell r="A1471" t="str">
            <v>001.17.13640</v>
          </cell>
          <cell r="B1471" t="str">
            <v>Fornecimento e instalação de cinta de aço galvanizado com parafoso seção 210.00mm</v>
          </cell>
          <cell r="C1471" t="str">
            <v>UN</v>
          </cell>
          <cell r="D1471">
            <v>18.0945</v>
          </cell>
        </row>
        <row r="1472">
          <cell r="A1472" t="str">
            <v>001.17.13660</v>
          </cell>
          <cell r="B1472" t="str">
            <v>Fornecimento e instalação de cinta de aço galvanizado com parafoso seção 220.00mm</v>
          </cell>
          <cell r="C1472" t="str">
            <v>UN</v>
          </cell>
          <cell r="D1472">
            <v>19.006399999999999</v>
          </cell>
        </row>
        <row r="1473">
          <cell r="A1473" t="str">
            <v>001.17.13680</v>
          </cell>
          <cell r="B1473" t="str">
            <v>Fornecimento e instalação de cinta de aço galvanizado com parafoso seção 230.00mm</v>
          </cell>
          <cell r="C1473" t="str">
            <v>UN</v>
          </cell>
          <cell r="D1473">
            <v>19.406400000000001</v>
          </cell>
        </row>
        <row r="1474">
          <cell r="A1474" t="str">
            <v>001.17.13700</v>
          </cell>
          <cell r="B1474" t="str">
            <v>Fornecimento e instalação de cinta de aço galvanizado com parafoso seção 240.00mm</v>
          </cell>
          <cell r="C1474" t="str">
            <v>UN</v>
          </cell>
          <cell r="D1474">
            <v>20.118400000000001</v>
          </cell>
        </row>
        <row r="1475">
          <cell r="A1475" t="str">
            <v>001.17.13720</v>
          </cell>
          <cell r="B1475" t="str">
            <v>Fornecimento e instalação de cinta de aço galvanizado com parafoso seção 250.00mm</v>
          </cell>
          <cell r="C1475" t="str">
            <v>UN</v>
          </cell>
          <cell r="D1475">
            <v>20.118400000000001</v>
          </cell>
        </row>
        <row r="1476">
          <cell r="A1476" t="str">
            <v>001.17.13740</v>
          </cell>
          <cell r="B1476" t="str">
            <v>Fornecimento e instalação de cinta de aço galvanizado com parafoso seção 260.00mm</v>
          </cell>
          <cell r="C1476" t="str">
            <v>UN</v>
          </cell>
          <cell r="D1476">
            <v>21.630299999999998</v>
          </cell>
        </row>
        <row r="1477">
          <cell r="A1477" t="str">
            <v>001.17.13760</v>
          </cell>
          <cell r="B1477" t="str">
            <v>Fornecimento e instalação de cinta de aço galvanizado com parafoso seção 270.00mm</v>
          </cell>
          <cell r="C1477" t="str">
            <v>UN</v>
          </cell>
          <cell r="D1477">
            <v>21.630299999999998</v>
          </cell>
        </row>
        <row r="1478">
          <cell r="A1478" t="str">
            <v>001.17.13780</v>
          </cell>
          <cell r="B1478" t="str">
            <v>Fornecimento e instalação de cinta de aço galvanizado com parafoso seção 280.00mm</v>
          </cell>
          <cell r="C1478" t="str">
            <v>UN</v>
          </cell>
          <cell r="D1478">
            <v>23.142099999999999</v>
          </cell>
        </row>
        <row r="1479">
          <cell r="A1479" t="str">
            <v>001.17.13800</v>
          </cell>
          <cell r="B1479" t="str">
            <v>Fornecimento e instalação de cinta de aço galvanizado com parafoso seção 290.00mm</v>
          </cell>
          <cell r="C1479" t="str">
            <v>UN</v>
          </cell>
          <cell r="D1479">
            <v>23.142099999999999</v>
          </cell>
        </row>
        <row r="1480">
          <cell r="A1480" t="str">
            <v>001.17.13820</v>
          </cell>
          <cell r="B1480" t="str">
            <v>Fornecimento e instalação de sela p/ cruzeta</v>
          </cell>
          <cell r="C1480" t="str">
            <v>UN</v>
          </cell>
          <cell r="D1480">
            <v>7.3273999999999999</v>
          </cell>
        </row>
        <row r="1481">
          <cell r="A1481" t="str">
            <v>001.17.13840</v>
          </cell>
          <cell r="B1481" t="str">
            <v>Fornecimento e instalação de suporte p/ trafo 2 t</v>
          </cell>
          <cell r="C1481" t="str">
            <v>UN</v>
          </cell>
          <cell r="D1481">
            <v>39.255099999999999</v>
          </cell>
        </row>
        <row r="1482">
          <cell r="A1482" t="str">
            <v>001.17.13850</v>
          </cell>
          <cell r="B1482" t="str">
            <v>Fornecimento e instalação de Cruzeta de Concreto 90 x 90 x 200 cm</v>
          </cell>
          <cell r="C1482" t="str">
            <v>kg</v>
          </cell>
          <cell r="D1482">
            <v>65.236599999999996</v>
          </cell>
        </row>
        <row r="1483">
          <cell r="A1483" t="str">
            <v>001.17.13860</v>
          </cell>
          <cell r="B1483" t="str">
            <v>Fornecimento e instalação de cruzeta de madeira de lei (piúva) 2400.00mmx110.00mmx135.00mm</v>
          </cell>
          <cell r="C1483" t="str">
            <v>UN</v>
          </cell>
          <cell r="D1483">
            <v>29.236599999999999</v>
          </cell>
        </row>
        <row r="1484">
          <cell r="A1484" t="str">
            <v>001.17.13880</v>
          </cell>
          <cell r="B1484" t="str">
            <v>Fornecimento e instalação de cruzeta de madeira de lei (piúva) 2400.00mmx110.00mmx90.00mm</v>
          </cell>
          <cell r="C1484" t="str">
            <v>UN</v>
          </cell>
          <cell r="D1484">
            <v>29.136600000000001</v>
          </cell>
        </row>
        <row r="1485">
          <cell r="A1485" t="str">
            <v>001.17.13900</v>
          </cell>
          <cell r="B1485" t="str">
            <v>Fornecimento e instalação de cruzeta de madeira de lei (piúva) isolador de pino de 15kv</v>
          </cell>
          <cell r="C1485" t="str">
            <v>UN</v>
          </cell>
          <cell r="D1485">
            <v>24.3474</v>
          </cell>
        </row>
        <row r="1486">
          <cell r="A1486" t="str">
            <v>001.17.13920</v>
          </cell>
          <cell r="B1486" t="str">
            <v>Fornecimento e instalação de tora de madeira de 1m</v>
          </cell>
          <cell r="C1486" t="str">
            <v>UN</v>
          </cell>
          <cell r="D1486">
            <v>16.836600000000001</v>
          </cell>
        </row>
        <row r="1487">
          <cell r="A1487" t="str">
            <v>001.17.13940</v>
          </cell>
          <cell r="B1487" t="str">
            <v>Fornecimento e instalação de mão francesa normal de 710.00mm</v>
          </cell>
          <cell r="C1487" t="str">
            <v>UN</v>
          </cell>
          <cell r="D1487">
            <v>7.1184000000000003</v>
          </cell>
        </row>
        <row r="1488">
          <cell r="A1488" t="str">
            <v>001.17.13960</v>
          </cell>
          <cell r="B1488" t="str">
            <v>Fornecimento e instalação de suporte padronizado para transformador 220mm</v>
          </cell>
          <cell r="C1488" t="str">
            <v>UN</v>
          </cell>
          <cell r="D1488">
            <v>56.236600000000003</v>
          </cell>
        </row>
        <row r="1489">
          <cell r="A1489" t="str">
            <v>001.17.13980</v>
          </cell>
          <cell r="B1489" t="str">
            <v>Fornecimento e instalação de suporte padronizado para transformador 230mm</v>
          </cell>
          <cell r="C1489" t="str">
            <v>UN</v>
          </cell>
          <cell r="D1489">
            <v>60.0366</v>
          </cell>
        </row>
        <row r="1490">
          <cell r="A1490" t="str">
            <v>001.17.14000</v>
          </cell>
          <cell r="B1490" t="str">
            <v>Fornecimento e instalação de transformador Monofásico - MRT - Tensão Secundária 245/127 V 34.5 KV - 15 KVA</v>
          </cell>
          <cell r="C1490" t="str">
            <v>UN</v>
          </cell>
          <cell r="D1490">
            <v>2087.0992999999999</v>
          </cell>
        </row>
        <row r="1491">
          <cell r="A1491" t="str">
            <v>001.17.14020</v>
          </cell>
          <cell r="B1491" t="str">
            <v>Forneciemnto e instalação de transformador trifásico 13 8 13 2 6 6kv/220v primário em triângulo secundário em estrela 30 kva</v>
          </cell>
          <cell r="C1491" t="str">
            <v>UN</v>
          </cell>
          <cell r="D1491">
            <v>2971.8397</v>
          </cell>
        </row>
        <row r="1492">
          <cell r="A1492" t="str">
            <v>001.17.14040</v>
          </cell>
          <cell r="B1492" t="str">
            <v>Forneciemnto e instalação de transformador trifásico 13 8 13 2 6 6kv/220v primário em triângulo secundário em estrela 45 kva</v>
          </cell>
          <cell r="C1492" t="str">
            <v>UN</v>
          </cell>
          <cell r="D1492">
            <v>3682.7863000000002</v>
          </cell>
        </row>
        <row r="1493">
          <cell r="A1493" t="str">
            <v>001.17.14060</v>
          </cell>
          <cell r="B1493" t="str">
            <v>Forneciemnto e instalação de transformador trifásico 13 8 13 2 6 6kv/220v primário em triângulo secundário em estrela 75 kva</v>
          </cell>
          <cell r="C1493" t="str">
            <v>UN</v>
          </cell>
          <cell r="D1493">
            <v>5138.7327999999998</v>
          </cell>
        </row>
        <row r="1494">
          <cell r="A1494" t="str">
            <v>001.17.14080</v>
          </cell>
          <cell r="B1494" t="str">
            <v>Forneciemnto e instalação de transformador trifásico 13 8 13 2 6 6kv/220v primário em triângulo secundário em estrela 112.5 kva</v>
          </cell>
          <cell r="C1494" t="str">
            <v>UN</v>
          </cell>
          <cell r="D1494">
            <v>6569.0992999999999</v>
          </cell>
        </row>
        <row r="1495">
          <cell r="A1495" t="str">
            <v>001.17.14100</v>
          </cell>
          <cell r="B1495" t="str">
            <v>Fornecimento e instalação de transformador trifásico 13 8 13 2 6 6kv/220v primário em triângulo secundário em estrela 150 kva</v>
          </cell>
          <cell r="C1495" t="str">
            <v>UN</v>
          </cell>
          <cell r="D1495">
            <v>8225.4657000000007</v>
          </cell>
        </row>
        <row r="1496">
          <cell r="A1496" t="str">
            <v>001.17.14120</v>
          </cell>
          <cell r="B1496" t="str">
            <v>Fornecimento e instalação de transformador trifásico 13 8 13 2 6 6kv/220v primário em triângulo secundário em estrela 15 kva</v>
          </cell>
          <cell r="C1496" t="str">
            <v>UN</v>
          </cell>
          <cell r="D1496">
            <v>2261.8930999999998</v>
          </cell>
        </row>
        <row r="1497">
          <cell r="A1497" t="str">
            <v>001.17.14140</v>
          </cell>
          <cell r="B1497" t="str">
            <v>Fornecimento e instalação de transformador trifásico 13 8 13 2 6 6kv/220v primário em triângulo secundário em estrela 225 kva</v>
          </cell>
          <cell r="C1497" t="str">
            <v>UN</v>
          </cell>
          <cell r="D1497">
            <v>10663.366400000001</v>
          </cell>
        </row>
        <row r="1498">
          <cell r="A1498" t="str">
            <v>001.17.14160</v>
          </cell>
          <cell r="B1498" t="str">
            <v>Forneciemnto e instalação de transformador trifásico 13 8 13 2 6 6kv/220v primário em triângulo secundário em estrela 300 kva</v>
          </cell>
          <cell r="C1498" t="str">
            <v>UN</v>
          </cell>
          <cell r="D1498">
            <v>14055.1985</v>
          </cell>
        </row>
        <row r="1499">
          <cell r="A1499" t="str">
            <v>001.17.14180</v>
          </cell>
          <cell r="B1499" t="str">
            <v>Fornecimento e trasformação de trasformador de distribuição trifásico, com resfriamento em banho de óleo mineral, para uso interno, potência 500 kva - classe de tensão 15 kv, transprimários de 13.800, 13.200, 12.600 - ligação delta e 220-127v, ligação e</v>
          </cell>
          <cell r="C1499" t="str">
            <v>UN</v>
          </cell>
          <cell r="D1499">
            <v>13952.8321</v>
          </cell>
        </row>
        <row r="1500">
          <cell r="A1500" t="str">
            <v>001.17.14200</v>
          </cell>
          <cell r="B1500" t="str">
            <v>Fornecimento e instalação de braço em tubo de aço galvanizado a fogo para fixar em poste por meio de braçadeira diâm. ext. de 48 mm distância poste/luminária de1300 mm</v>
          </cell>
          <cell r="C1500" t="str">
            <v>UN</v>
          </cell>
          <cell r="D1500">
            <v>33.148400000000002</v>
          </cell>
        </row>
        <row r="1501">
          <cell r="A1501" t="str">
            <v>001.17.14220</v>
          </cell>
          <cell r="B1501" t="str">
            <v>Fornecimento e instalação de braço em tubo de aço galvanizado a fogo para fixar em poste por meio de braçadeira diâm. ext. de 48 mm distância poste/luminária de 1500 mm</v>
          </cell>
          <cell r="C1501" t="str">
            <v>UN</v>
          </cell>
          <cell r="D1501">
            <v>52.118400000000001</v>
          </cell>
        </row>
        <row r="1502">
          <cell r="A1502" t="str">
            <v>001.17.14240</v>
          </cell>
          <cell r="B1502" t="str">
            <v>Fornecimento e instalação de braço em tubo de aço galvanizado a fogo para fixar em poste por meio de braçadeira diâm. ext. de 48 mm distância poste/luminária de 2000 mm</v>
          </cell>
          <cell r="C1502" t="str">
            <v>UN</v>
          </cell>
          <cell r="D1502">
            <v>51.438400000000001</v>
          </cell>
        </row>
        <row r="1503">
          <cell r="A1503" t="str">
            <v>001.17.14260</v>
          </cell>
          <cell r="B1503" t="str">
            <v>Fornecimento e instalação de braço em tubo de aço galvanizado a fogo para fixar em poste por meio de braçadeira diâm. ext. de 48 mm distância poste/luminária de 2500 mm</v>
          </cell>
          <cell r="C1503" t="str">
            <v>UN</v>
          </cell>
          <cell r="D1503">
            <v>61.188400000000001</v>
          </cell>
        </row>
        <row r="1504">
          <cell r="A1504" t="str">
            <v>001.17.14280</v>
          </cell>
          <cell r="B1504" t="str">
            <v>Fornecimento e instalação de braçadeira em chapa de ferro galvanizado a fogo para fixação de braço em poste circular inclusive parafuso, diam 150.00 a 165.00mm</v>
          </cell>
          <cell r="C1504" t="str">
            <v>UN</v>
          </cell>
          <cell r="D1504">
            <v>11.308400000000001</v>
          </cell>
        </row>
        <row r="1505">
          <cell r="A1505" t="str">
            <v>001.17.14300</v>
          </cell>
          <cell r="B1505" t="str">
            <v>Fornecimento e instalação de braçadeira em chapa de ferro galvanizado a fogo para fixação de braço em poste circular inclusive parafuso, diam 165.00 a 180.00mm</v>
          </cell>
          <cell r="C1505" t="str">
            <v>UN</v>
          </cell>
          <cell r="D1505">
            <v>11.7384</v>
          </cell>
        </row>
        <row r="1506">
          <cell r="A1506" t="str">
            <v>001.17.14320</v>
          </cell>
          <cell r="B1506" t="str">
            <v>Fornecimento e instalação de braçadeira em chapa de ferro galvanizado a fogo para fixação de braço em poste circular inclusive parafuso, diam 180.00 a 200.00mm</v>
          </cell>
          <cell r="C1506" t="str">
            <v>UN</v>
          </cell>
          <cell r="D1506">
            <v>12.2384</v>
          </cell>
        </row>
        <row r="1507">
          <cell r="A1507" t="str">
            <v>001.17.14340</v>
          </cell>
          <cell r="B1507" t="str">
            <v>Fornecimento e instalação de poste de aço galvanizado altura 6 metros diâmetro 3 1/2""""</v>
          </cell>
          <cell r="C1507" t="str">
            <v>UN</v>
          </cell>
          <cell r="D1507">
            <v>108.997</v>
          </cell>
        </row>
        <row r="1508">
          <cell r="A1508" t="str">
            <v>001.17.14360</v>
          </cell>
          <cell r="B1508" t="str">
            <v>Fornecimento e instalação de poste de aço galvanizado altura 6 metros diâmetro 4""""</v>
          </cell>
          <cell r="C1508" t="str">
            <v>UN</v>
          </cell>
          <cell r="D1508">
            <v>143.4443</v>
          </cell>
        </row>
        <row r="1509">
          <cell r="A1509" t="str">
            <v>001.17.14380</v>
          </cell>
          <cell r="B1509" t="str">
            <v>Fornecimento e instalação de poste de aço galvanizado altura 3,00 m  diâmetro 4""""</v>
          </cell>
          <cell r="C1509" t="str">
            <v>PC</v>
          </cell>
          <cell r="D1509">
            <v>101.97329999999999</v>
          </cell>
        </row>
        <row r="1510">
          <cell r="A1510" t="str">
            <v>001.17.14400</v>
          </cell>
          <cell r="B1510" t="str">
            <v>Fornecimento e instalação de poste de aço galvanizado altura 3,00 m  diâmetro 3""""</v>
          </cell>
          <cell r="C1510" t="str">
            <v>PC</v>
          </cell>
          <cell r="D1510">
            <v>55.473300000000002</v>
          </cell>
        </row>
        <row r="1511">
          <cell r="A1511" t="str">
            <v>001.17.14420</v>
          </cell>
          <cell r="B1511" t="str">
            <v>Fornecimento e instalação de poste circular cônico para luminária externa em tubo de aço pintado com zarcão sem janela fixado em base de concreto diâm.da ext. 58mm tipo reto com altura e base de fixação de 3360mm / 800mm</v>
          </cell>
          <cell r="C1511" t="str">
            <v>UN</v>
          </cell>
          <cell r="D1511">
            <v>133.04400000000001</v>
          </cell>
        </row>
        <row r="1512">
          <cell r="A1512" t="str">
            <v>001.17.14440</v>
          </cell>
          <cell r="B1512" t="str">
            <v>Fornecimento e instalação de poste circular cônico para luminária externa em tubo de aço pintado com zarcão sem janela fixado em base de concreto diâm.da ext. 58mm tipo reto com altura e base de fixação de 5320mm / 1000mm</v>
          </cell>
          <cell r="C1512" t="str">
            <v>UN</v>
          </cell>
          <cell r="D1512">
            <v>207.0797</v>
          </cell>
        </row>
        <row r="1513">
          <cell r="A1513" t="str">
            <v>001.17.14460</v>
          </cell>
          <cell r="B1513" t="str">
            <v>Fornecimento e instalação de poste circular cônico para luminária externa em tubo de aço pintado com zarcão sem janela fixado em base de concreto diâm.da ext. 58mm tipo reto com altura e base de fixação de 6220mm / 1100mm</v>
          </cell>
          <cell r="C1513" t="str">
            <v>UN</v>
          </cell>
          <cell r="D1513">
            <v>257.51650000000001</v>
          </cell>
        </row>
        <row r="1514">
          <cell r="A1514" t="str">
            <v>001.17.14480</v>
          </cell>
          <cell r="B1514" t="str">
            <v>Fornecimento e instalação de poste circular cônico para luminária externa em tubo de aço pintado com zarcão sem janela fixado em base de concreto diâm.da ext. 58mm tipo reto com altura e base de fixação de 8180mm / 1300mm</v>
          </cell>
          <cell r="C1514" t="str">
            <v>UN</v>
          </cell>
          <cell r="D1514">
            <v>361.6173</v>
          </cell>
        </row>
        <row r="1515">
          <cell r="A1515" t="str">
            <v>001.17.14500</v>
          </cell>
          <cell r="B1515" t="str">
            <v>Fornecimento e instalação de poste circular cônico para luminária externa em tubo de aço pintado com zarcão sem janela fixado em base de concreto diâm.da ext. 58mm tipo reto com altura e base de fixação de 10140mm / 1500mm</v>
          </cell>
          <cell r="C1515" t="str">
            <v>UN</v>
          </cell>
          <cell r="D1515">
            <v>441.87880000000001</v>
          </cell>
        </row>
        <row r="1516">
          <cell r="A1516" t="str">
            <v>001.17.14520</v>
          </cell>
          <cell r="B1516" t="str">
            <v>Fornecimento e instalação de poste circular cônico para luminária externa em tubo de aço pintado com zarcão sem janela fixado em base de concreto diâm.da ext. 58mm tipo curvo com altura e base de fixação de 6220mm / 1250mm</v>
          </cell>
          <cell r="C1516" t="str">
            <v>UN</v>
          </cell>
          <cell r="D1516">
            <v>261.99930000000001</v>
          </cell>
        </row>
        <row r="1517">
          <cell r="A1517" t="str">
            <v>001.17.14540</v>
          </cell>
          <cell r="B1517" t="str">
            <v>Fornecimento e instalação de poste circular cônico para luminária externa em tubo de aço pintado com zarcão sem janela fixado em base de concreto diâm.da ext. 58mm tipo curvo com altura e base de fixação de 7280mm / 1350mm</v>
          </cell>
          <cell r="C1517" t="str">
            <v>UN</v>
          </cell>
          <cell r="D1517">
            <v>305.80919999999998</v>
          </cell>
        </row>
        <row r="1518">
          <cell r="A1518" t="str">
            <v>001.17.14560</v>
          </cell>
          <cell r="B1518" t="str">
            <v>Fornecimento e instalação de poste circular cônico para luminária externa em tubo de aço pintado com zarcão sem janela fixado em base de concreto diâm.da ext. 58mm tipo curvo com altura e base de fixação de 9240mm / 1550mm</v>
          </cell>
          <cell r="C1518" t="str">
            <v>UN</v>
          </cell>
          <cell r="D1518">
            <v>392.49349999999998</v>
          </cell>
        </row>
        <row r="1519">
          <cell r="A1519" t="str">
            <v>001.17.14580</v>
          </cell>
          <cell r="B1519" t="str">
            <v>Fornecimento e instalação de poste circular cônico para luminária externa em tubo de aço pintado com zarcão sem janela fixado em base de concreto diâm.da ext. 58mm tipo curvo com altura e base de fixação de 10140mm / 1650mm</v>
          </cell>
          <cell r="C1519" t="str">
            <v>UN</v>
          </cell>
          <cell r="D1519">
            <v>439.78539999999998</v>
          </cell>
        </row>
        <row r="1520">
          <cell r="A1520" t="str">
            <v>001.17.14600</v>
          </cell>
          <cell r="B1520" t="str">
            <v>Fornecimento e instalação de poste circular cônico para luminária externa em tubo de aço pintado com zarcão sem janela fixado em base de concreto diâm.da ext. 58mm tipo duplo curvo com parte superior desmont  c/ altura e base de fixação de 6220mm / 1250</v>
          </cell>
          <cell r="C1520" t="str">
            <v>UN</v>
          </cell>
          <cell r="D1520">
            <v>312.59640000000002</v>
          </cell>
        </row>
        <row r="1521">
          <cell r="A1521" t="str">
            <v>001.17.14620</v>
          </cell>
          <cell r="B1521" t="str">
            <v>Fornecimento e instalação de poste circular cônico para luminária externa em tubo de aço pintado com zarcão sem janela fixado em base de concreto diâm.da ext. 58mm tipo duplo curvro com parte superior desmont c/ altura e base de fixação de 7280mm / 1350</v>
          </cell>
          <cell r="C1521" t="str">
            <v>UN</v>
          </cell>
          <cell r="D1521">
            <v>355.2</v>
          </cell>
        </row>
        <row r="1522">
          <cell r="A1522" t="str">
            <v>001.17.14640</v>
          </cell>
          <cell r="B1522" t="str">
            <v>Fornecimento e instalação de poste circular cônico para luminária externa em tubo de aço pintado com zarcão sem janela fixado em base de concreto diâm.da ext. 58mm tipo duplo curvo c/ parte superior desmont. c/ altura e base de fixação de 9240mm / 1550m</v>
          </cell>
          <cell r="C1522" t="str">
            <v>UN</v>
          </cell>
          <cell r="D1522">
            <v>443.10430000000002</v>
          </cell>
        </row>
        <row r="1523">
          <cell r="A1523" t="str">
            <v>001.17.14660</v>
          </cell>
          <cell r="B1523" t="str">
            <v>Fornecimento e instalação de poste circular cônico para luminária externa em tubo de aço pintado com zarcão sem janela fixado em base de concreto diâm.da ext. 58mm tipo duplo curvo c/ parte superior desmont c/ altura  e base de fixação de 10140mm / 1650</v>
          </cell>
          <cell r="C1523" t="str">
            <v>UN</v>
          </cell>
          <cell r="D1523">
            <v>487.37630000000001</v>
          </cell>
        </row>
        <row r="1524">
          <cell r="A1524" t="str">
            <v>001.17.14680</v>
          </cell>
          <cell r="B1524" t="str">
            <v>Forneciemnto e instalação de poste circular de concreto 7m/200kg</v>
          </cell>
          <cell r="C1524" t="str">
            <v>UN</v>
          </cell>
          <cell r="D1524">
            <v>190.94659999999999</v>
          </cell>
        </row>
        <row r="1525">
          <cell r="A1525" t="str">
            <v>001.17.14700</v>
          </cell>
          <cell r="B1525" t="str">
            <v>Fornecimento e instalação de poste circular de concreto 7m/400kg</v>
          </cell>
          <cell r="C1525" t="str">
            <v>UN</v>
          </cell>
          <cell r="D1525">
            <v>308.94659999999999</v>
          </cell>
        </row>
        <row r="1526">
          <cell r="A1526" t="str">
            <v>001.17.14720</v>
          </cell>
          <cell r="B1526" t="str">
            <v>Fornecimento e instalação de poste circular de concreto 9m/150kg</v>
          </cell>
          <cell r="C1526" t="str">
            <v>UN</v>
          </cell>
          <cell r="D1526">
            <v>206.1832</v>
          </cell>
        </row>
        <row r="1527">
          <cell r="A1527" t="str">
            <v>001.17.14740</v>
          </cell>
          <cell r="B1527" t="str">
            <v>Fornecimento e instalação de poste circular de concreto 9m/400kg</v>
          </cell>
          <cell r="C1527" t="str">
            <v>UN</v>
          </cell>
          <cell r="D1527">
            <v>367.1832</v>
          </cell>
        </row>
        <row r="1528">
          <cell r="A1528" t="str">
            <v>001.17.14760</v>
          </cell>
          <cell r="B1528" t="str">
            <v>Fornecimento e instalação de poste circular de concreto 10m/150kg</v>
          </cell>
          <cell r="C1528" t="str">
            <v>UN</v>
          </cell>
          <cell r="D1528">
            <v>481.41989999999998</v>
          </cell>
        </row>
        <row r="1529">
          <cell r="A1529" t="str">
            <v>001.17.14780</v>
          </cell>
          <cell r="B1529" t="str">
            <v>Fornecimento e instalação de poste circular de concreto 10m/400kg</v>
          </cell>
          <cell r="C1529" t="str">
            <v>UN</v>
          </cell>
          <cell r="D1529">
            <v>555.56989999999996</v>
          </cell>
        </row>
        <row r="1530">
          <cell r="A1530" t="str">
            <v>001.17.14800</v>
          </cell>
          <cell r="B1530" t="str">
            <v>Fornecimento e instalação de poste circular de concreto 10m/600kg</v>
          </cell>
          <cell r="C1530" t="str">
            <v>UN</v>
          </cell>
          <cell r="D1530">
            <v>434.41989999999998</v>
          </cell>
        </row>
        <row r="1531">
          <cell r="A1531" t="str">
            <v>001.17.14820</v>
          </cell>
          <cell r="B1531" t="str">
            <v>Fornecimento e instalação de poste circular de concreto 10m/800kg</v>
          </cell>
          <cell r="C1531" t="str">
            <v>UN</v>
          </cell>
          <cell r="D1531">
            <v>451.41989999999998</v>
          </cell>
        </row>
        <row r="1532">
          <cell r="A1532" t="str">
            <v>001.17.14840</v>
          </cell>
          <cell r="B1532" t="str">
            <v>Fornecimento e instalação de poste circular de concreto 11m/200kg</v>
          </cell>
          <cell r="C1532" t="str">
            <v>UN</v>
          </cell>
          <cell r="D1532">
            <v>591.65650000000005</v>
          </cell>
        </row>
        <row r="1533">
          <cell r="A1533" t="str">
            <v>001.17.14860</v>
          </cell>
          <cell r="B1533" t="str">
            <v>Fornecimento e instalação de poste circular de concreto 11m/300kg</v>
          </cell>
          <cell r="C1533" t="str">
            <v>UN</v>
          </cell>
          <cell r="D1533">
            <v>708.65650000000005</v>
          </cell>
        </row>
        <row r="1534">
          <cell r="A1534" t="str">
            <v>001.17.14880</v>
          </cell>
          <cell r="B1534" t="str">
            <v>Fornecimento e instalação de poste circular de concreto 11m/400kg</v>
          </cell>
          <cell r="C1534" t="str">
            <v>UN</v>
          </cell>
          <cell r="D1534">
            <v>693.25649999999996</v>
          </cell>
        </row>
        <row r="1535">
          <cell r="A1535" t="str">
            <v>001.17.14900</v>
          </cell>
          <cell r="B1535" t="str">
            <v>Fornecimento e instalação de poste circular de concreto 11m/600kg</v>
          </cell>
          <cell r="C1535" t="str">
            <v>UN</v>
          </cell>
          <cell r="D1535">
            <v>971.8931</v>
          </cell>
        </row>
        <row r="1536">
          <cell r="A1536" t="str">
            <v>001.17.14920</v>
          </cell>
          <cell r="B1536" t="str">
            <v>Fornecimento e instalação de poste circular de concreto 11m/800kg</v>
          </cell>
          <cell r="C1536" t="str">
            <v>UN</v>
          </cell>
          <cell r="D1536">
            <v>1208.4530999999999</v>
          </cell>
        </row>
        <row r="1537">
          <cell r="A1537" t="str">
            <v>001.17.14940</v>
          </cell>
          <cell r="B1537" t="str">
            <v>Fornecimento e instalação de poste circular de concreto 11m/1000kg</v>
          </cell>
          <cell r="C1537" t="str">
            <v>UN</v>
          </cell>
          <cell r="D1537">
            <v>806.8931</v>
          </cell>
        </row>
        <row r="1538">
          <cell r="A1538" t="str">
            <v>001.17.14960</v>
          </cell>
          <cell r="B1538" t="str">
            <v>Fornecimento e instalação de poste circular de concreto 13 m / 200 kg</v>
          </cell>
          <cell r="C1538" t="str">
            <v>UN</v>
          </cell>
          <cell r="D1538">
            <v>525.32169999999996</v>
          </cell>
        </row>
        <row r="1539">
          <cell r="A1539" t="str">
            <v>001.17.14980</v>
          </cell>
          <cell r="B1539" t="str">
            <v>Fornecimento e instalação de poste circular de concreto 15 m / 200 kg</v>
          </cell>
          <cell r="C1539" t="str">
            <v>UN</v>
          </cell>
          <cell r="D1539">
            <v>699.76639999999998</v>
          </cell>
        </row>
        <row r="1540">
          <cell r="A1540" t="str">
            <v>001.17.15000</v>
          </cell>
          <cell r="B1540" t="str">
            <v>Fornecimento e instalação de poste de concreto duplo t 9 m / 150 kg</v>
          </cell>
          <cell r="C1540" t="str">
            <v>UN</v>
          </cell>
          <cell r="D1540">
            <v>233.10319999999999</v>
          </cell>
        </row>
        <row r="1541">
          <cell r="A1541" t="str">
            <v>001.17.15020</v>
          </cell>
          <cell r="B1541" t="str">
            <v>Fornecimento e instalação de poste de concreto duplo t 10 m / 150 kg</v>
          </cell>
          <cell r="C1541" t="str">
            <v>UN</v>
          </cell>
          <cell r="D1541">
            <v>271.36989999999997</v>
          </cell>
        </row>
        <row r="1542">
          <cell r="A1542" t="str">
            <v>001.17.15040</v>
          </cell>
          <cell r="B1542" t="str">
            <v>Fornecimento e instalação de poste de concreto duplo t 10 m / 300 kg</v>
          </cell>
          <cell r="C1542" t="str">
            <v>UN</v>
          </cell>
          <cell r="D1542">
            <v>382.67989999999998</v>
          </cell>
        </row>
        <row r="1543">
          <cell r="A1543" t="str">
            <v>001.17.15060</v>
          </cell>
          <cell r="B1543" t="str">
            <v>Fornecimento e instalação de poste de concreto duplo t 10 m / 400 kg</v>
          </cell>
          <cell r="C1543" t="str">
            <v>UN</v>
          </cell>
          <cell r="D1543">
            <v>485.41989999999998</v>
          </cell>
        </row>
        <row r="1544">
          <cell r="A1544" t="str">
            <v>001.17.15080</v>
          </cell>
          <cell r="B1544" t="str">
            <v>Fornecimento e instalação de poste de concreto duplo t 10 m / 800 kg</v>
          </cell>
          <cell r="C1544" t="str">
            <v>UN</v>
          </cell>
          <cell r="D1544">
            <v>624.41989999999998</v>
          </cell>
        </row>
        <row r="1545">
          <cell r="A1545" t="str">
            <v>001.17.15100</v>
          </cell>
          <cell r="B1545" t="str">
            <v>Fornecimento e instalação de poste de concreto duplo t 11 m / 300 kg</v>
          </cell>
          <cell r="C1545" t="str">
            <v>UN</v>
          </cell>
          <cell r="D1545">
            <v>523.85649999999998</v>
          </cell>
        </row>
        <row r="1546">
          <cell r="A1546" t="str">
            <v>001.17.15120</v>
          </cell>
          <cell r="B1546" t="str">
            <v>Fornecimento e instalação de poste de concreto duplo t 11 m / 600 kg</v>
          </cell>
          <cell r="C1546" t="str">
            <v>UN</v>
          </cell>
          <cell r="D1546">
            <v>677.75649999999996</v>
          </cell>
        </row>
        <row r="1547">
          <cell r="A1547" t="str">
            <v>001.17.15140</v>
          </cell>
          <cell r="B1547" t="str">
            <v>Fornecimento e instalação de poste de concreto duplo t 11 m / 800 kg</v>
          </cell>
          <cell r="C1547" t="str">
            <v>UN</v>
          </cell>
          <cell r="D1547">
            <v>836.65650000000005</v>
          </cell>
        </row>
        <row r="1548">
          <cell r="A1548" t="str">
            <v>001.17.15160</v>
          </cell>
          <cell r="B1548" t="str">
            <v>Fornecimento e instalação de poste de concreto duplo t 10 m / 600 kg</v>
          </cell>
          <cell r="C1548" t="str">
            <v>UN</v>
          </cell>
          <cell r="D1548">
            <v>527.65650000000005</v>
          </cell>
        </row>
        <row r="1549">
          <cell r="A1549" t="str">
            <v>001.17.15180</v>
          </cell>
          <cell r="B1549" t="str">
            <v>Para-raio cristal valve c/ centelhador e disparador classe 15 0kv</v>
          </cell>
          <cell r="C1549" t="str">
            <v>UN</v>
          </cell>
          <cell r="D1549">
            <v>121.3366</v>
          </cell>
        </row>
        <row r="1550">
          <cell r="A1550" t="str">
            <v>001.17.15200</v>
          </cell>
          <cell r="B1550" t="str">
            <v>Pára-raios cristal c/ centelhador e disparador classe 13,8 kv</v>
          </cell>
          <cell r="C1550" t="str">
            <v>UN</v>
          </cell>
          <cell r="D1550">
            <v>90.236599999999996</v>
          </cell>
        </row>
        <row r="1551">
          <cell r="A1551" t="str">
            <v>001.17.15220</v>
          </cell>
          <cell r="B1551" t="str">
            <v>Fornecimento e aplicação de pasta penetrox</v>
          </cell>
          <cell r="C1551" t="str">
            <v>KG</v>
          </cell>
          <cell r="D1551">
            <v>4</v>
          </cell>
        </row>
        <row r="1552">
          <cell r="A1552" t="str">
            <v>001.17.15240</v>
          </cell>
          <cell r="B1552" t="str">
            <v>Revisão em ponto de energia c/ reaperto e substituição de fita isolante</v>
          </cell>
          <cell r="C1552" t="str">
            <v>PT</v>
          </cell>
          <cell r="D1552">
            <v>4.4172000000000002</v>
          </cell>
        </row>
        <row r="1553">
          <cell r="A1553" t="str">
            <v>001.17.15260</v>
          </cell>
          <cell r="B1553" t="str">
            <v>Manutenção de aterramento de micro computadores</v>
          </cell>
          <cell r="C1553" t="str">
            <v>CJ</v>
          </cell>
          <cell r="D1553">
            <v>45.086399999999998</v>
          </cell>
        </row>
        <row r="1554">
          <cell r="A1554" t="str">
            <v>001.17.15280</v>
          </cell>
          <cell r="B1554" t="str">
            <v>Fornecimento e substituição de espelho (ou placa) p/ tomada e/ou interruptor 4""""x2""""</v>
          </cell>
          <cell r="C1554" t="str">
            <v>UN</v>
          </cell>
          <cell r="D1554">
            <v>1.575</v>
          </cell>
        </row>
        <row r="1555">
          <cell r="A1555" t="str">
            <v>001.17.15300</v>
          </cell>
          <cell r="B1555" t="str">
            <v>Fornecimento e substituição de espelho (ou placa) p/ tomada e/ou interruptor 4""""x4""""</v>
          </cell>
          <cell r="C1555" t="str">
            <v>UN</v>
          </cell>
          <cell r="D1555">
            <v>2.9049999999999998</v>
          </cell>
        </row>
        <row r="1556">
          <cell r="A1556" t="str">
            <v>001.17.15320</v>
          </cell>
          <cell r="B1556" t="str">
            <v>Fornecimento e substituição de tomada simples universal com espelho</v>
          </cell>
          <cell r="C1556" t="str">
            <v>UN</v>
          </cell>
          <cell r="D1556">
            <v>6.0086000000000004</v>
          </cell>
        </row>
        <row r="1557">
          <cell r="A1557" t="str">
            <v>001.17.15340</v>
          </cell>
          <cell r="B1557" t="str">
            <v>Fornecimento e substituição de interruptor c/ uma tecla simples c/ espelho</v>
          </cell>
          <cell r="C1557" t="str">
            <v>UN</v>
          </cell>
          <cell r="D1557">
            <v>6.4085999999999999</v>
          </cell>
        </row>
        <row r="1558">
          <cell r="A1558" t="str">
            <v>001.17.15360</v>
          </cell>
          <cell r="B1558" t="str">
            <v>Fornecimento e substituição de interruptor c/ duas teclas simples c/ espelho</v>
          </cell>
          <cell r="C1558" t="str">
            <v>UN</v>
          </cell>
          <cell r="D1558">
            <v>7.8613</v>
          </cell>
        </row>
        <row r="1559">
          <cell r="A1559" t="str">
            <v>001.17.15380</v>
          </cell>
          <cell r="B1559" t="str">
            <v>Forencimento e substituição de interruptor c/ tres teclas simples c/ espelho</v>
          </cell>
          <cell r="C1559" t="str">
            <v>UN</v>
          </cell>
          <cell r="D1559">
            <v>13.935700000000001</v>
          </cell>
        </row>
        <row r="1560">
          <cell r="A1560" t="str">
            <v>001.17.15400</v>
          </cell>
          <cell r="B1560" t="str">
            <v>Fornecimento e substituição de interruptor c/ uma tecla paralela e espelho</v>
          </cell>
          <cell r="C1560" t="str">
            <v>UN</v>
          </cell>
          <cell r="D1560">
            <v>13.676600000000001</v>
          </cell>
        </row>
        <row r="1561">
          <cell r="A1561" t="str">
            <v>001.17.15420</v>
          </cell>
          <cell r="B1561" t="str">
            <v>Fornecimento e substituição de reator simples a.f.p./p.r. - 1x20 w</v>
          </cell>
          <cell r="C1561" t="str">
            <v>UN</v>
          </cell>
          <cell r="D1561">
            <v>19.089300000000001</v>
          </cell>
        </row>
        <row r="1562">
          <cell r="A1562" t="str">
            <v>001.17.15440</v>
          </cell>
          <cell r="B1562" t="str">
            <v>Fornecimento e substituição de reator simples a.f.p./p.r. - 1x40 w</v>
          </cell>
          <cell r="C1562" t="str">
            <v>UN</v>
          </cell>
          <cell r="D1562">
            <v>42.519300000000001</v>
          </cell>
        </row>
        <row r="1563">
          <cell r="A1563" t="str">
            <v>001.17.15460</v>
          </cell>
          <cell r="B1563" t="str">
            <v>Fornecimento e substituição de reator duplo a.f.p./p.r. - 2x20 w</v>
          </cell>
          <cell r="C1563" t="str">
            <v>UN</v>
          </cell>
          <cell r="D1563">
            <v>27.742999999999999</v>
          </cell>
        </row>
        <row r="1564">
          <cell r="A1564" t="str">
            <v>001.17.15480</v>
          </cell>
          <cell r="B1564" t="str">
            <v>Fornecimento e substituição de reator duplo a.f.p./p.r. - 2x40 w</v>
          </cell>
          <cell r="C1564" t="str">
            <v>UN</v>
          </cell>
          <cell r="D1564">
            <v>40.893000000000001</v>
          </cell>
        </row>
        <row r="1565">
          <cell r="A1565" t="str">
            <v>001.17.15500</v>
          </cell>
          <cell r="B1565" t="str">
            <v>Fornecimento e substituição de lâmpada incandescente de 60 w</v>
          </cell>
          <cell r="C1565" t="str">
            <v>UN</v>
          </cell>
          <cell r="D1565">
            <v>2.0036999999999998</v>
          </cell>
        </row>
        <row r="1566">
          <cell r="A1566" t="str">
            <v>001.17.15520</v>
          </cell>
          <cell r="B1566" t="str">
            <v>Fornecimento e substituição de lâmpada incandescente de 100 w</v>
          </cell>
          <cell r="C1566" t="str">
            <v>UN</v>
          </cell>
          <cell r="D1566">
            <v>2.3237000000000001</v>
          </cell>
        </row>
        <row r="1567">
          <cell r="A1567" t="str">
            <v>001.17.15540</v>
          </cell>
          <cell r="B1567" t="str">
            <v>Fornecimento e substituição de lâmpada fluorescente de 20 w</v>
          </cell>
          <cell r="C1567" t="str">
            <v>UN</v>
          </cell>
          <cell r="D1567">
            <v>4.4036999999999997</v>
          </cell>
        </row>
        <row r="1568">
          <cell r="A1568" t="str">
            <v>001.17.15560</v>
          </cell>
          <cell r="B1568" t="str">
            <v>Fornecimento e substituição de lâmpada fluorescente de 40 w</v>
          </cell>
          <cell r="C1568" t="str">
            <v>UN</v>
          </cell>
          <cell r="D1568">
            <v>4.4036999999999997</v>
          </cell>
        </row>
        <row r="1569">
          <cell r="A1569" t="str">
            <v>001.17.15580</v>
          </cell>
          <cell r="B1569" t="str">
            <v>Fornecimento e substituição de disjuntor monopolar de 15 a</v>
          </cell>
          <cell r="C1569" t="str">
            <v>UN</v>
          </cell>
          <cell r="D1569">
            <v>8.6944999999999997</v>
          </cell>
        </row>
        <row r="1570">
          <cell r="A1570" t="str">
            <v>001.17.15600</v>
          </cell>
          <cell r="B1570" t="str">
            <v>Fornecimento e substituição de disjuntor monopolar de 20 a</v>
          </cell>
          <cell r="C1570" t="str">
            <v>UN</v>
          </cell>
          <cell r="D1570">
            <v>8.6944999999999997</v>
          </cell>
        </row>
        <row r="1571">
          <cell r="A1571" t="str">
            <v>001.17.15620</v>
          </cell>
          <cell r="B1571" t="str">
            <v>Fornecimento e substituição de disjuntor monopolar de 30 a</v>
          </cell>
          <cell r="C1571" t="str">
            <v>UN</v>
          </cell>
          <cell r="D1571">
            <v>8.6944999999999997</v>
          </cell>
        </row>
        <row r="1572">
          <cell r="A1572" t="str">
            <v>001.17.15640</v>
          </cell>
          <cell r="B1572" t="str">
            <v>Fornecimento e substituição de disjuntor monopolar de 40 a</v>
          </cell>
          <cell r="C1572" t="str">
            <v>UN</v>
          </cell>
          <cell r="D1572">
            <v>10.5945</v>
          </cell>
        </row>
        <row r="1573">
          <cell r="A1573" t="str">
            <v>001.17.15660</v>
          </cell>
          <cell r="B1573" t="str">
            <v>Fornecimento e substituição de disjuntor monopolar de 50 a</v>
          </cell>
          <cell r="C1573" t="str">
            <v>UN</v>
          </cell>
          <cell r="D1573">
            <v>10.5945</v>
          </cell>
        </row>
        <row r="1574">
          <cell r="A1574" t="str">
            <v>001.17.15680</v>
          </cell>
          <cell r="B1574" t="str">
            <v>Fornecimento e substituição de disjuntor bipolar de 15 a</v>
          </cell>
          <cell r="C1574" t="str">
            <v>UN</v>
          </cell>
          <cell r="D1574">
            <v>34.939300000000003</v>
          </cell>
        </row>
        <row r="1575">
          <cell r="A1575" t="str">
            <v>001.17.15700</v>
          </cell>
          <cell r="B1575" t="str">
            <v>Fornecimento e substituição de disjuntor bipolar de 20 a</v>
          </cell>
          <cell r="C1575" t="str">
            <v>UN</v>
          </cell>
          <cell r="D1575">
            <v>34.939300000000003</v>
          </cell>
        </row>
        <row r="1576">
          <cell r="A1576" t="str">
            <v>001.17.15720</v>
          </cell>
          <cell r="B1576" t="str">
            <v>Fornecimento e substituição de disjuntor bipolar de 30 a</v>
          </cell>
          <cell r="C1576" t="str">
            <v>UN</v>
          </cell>
          <cell r="D1576">
            <v>34.939300000000003</v>
          </cell>
        </row>
        <row r="1577">
          <cell r="A1577" t="str">
            <v>001.17.15740</v>
          </cell>
          <cell r="B1577" t="str">
            <v>Fornecimento e substituição de disjuntor bipolar de 40 a</v>
          </cell>
          <cell r="C1577" t="str">
            <v>UN</v>
          </cell>
          <cell r="D1577">
            <v>34.939300000000003</v>
          </cell>
        </row>
        <row r="1578">
          <cell r="A1578" t="str">
            <v>001.17.15760</v>
          </cell>
          <cell r="B1578" t="str">
            <v>Fornecimento e substituição de disjuntor bipolar de 50 a</v>
          </cell>
          <cell r="C1578" t="str">
            <v>UN</v>
          </cell>
          <cell r="D1578">
            <v>34.939300000000003</v>
          </cell>
        </row>
        <row r="1579">
          <cell r="A1579" t="str">
            <v>001.17.15780</v>
          </cell>
          <cell r="B1579" t="str">
            <v>Fornecimento e substituição de disjuntor tripolar de 15 a</v>
          </cell>
          <cell r="C1579" t="str">
            <v>UN</v>
          </cell>
          <cell r="D1579">
            <v>36.660299999999999</v>
          </cell>
        </row>
        <row r="1580">
          <cell r="A1580" t="str">
            <v>001.17.15800</v>
          </cell>
          <cell r="B1580" t="str">
            <v>Fornecimento e substituição de disjuntor tripolar de 20 a</v>
          </cell>
          <cell r="C1580" t="str">
            <v>UN</v>
          </cell>
          <cell r="D1580">
            <v>36.660299999999999</v>
          </cell>
        </row>
        <row r="1581">
          <cell r="A1581" t="str">
            <v>001.17.15820</v>
          </cell>
          <cell r="B1581" t="str">
            <v>Fornecimento e substituição de disjuntor tripolar de 30 a</v>
          </cell>
          <cell r="C1581" t="str">
            <v>UN</v>
          </cell>
          <cell r="D1581">
            <v>35.636600000000001</v>
          </cell>
        </row>
        <row r="1582">
          <cell r="A1582" t="str">
            <v>001.17.15840</v>
          </cell>
          <cell r="B1582" t="str">
            <v>Fornecimento e substituição de disjuntor tripolar de 40 a</v>
          </cell>
          <cell r="C1582" t="str">
            <v>UN</v>
          </cell>
          <cell r="D1582">
            <v>36.660299999999999</v>
          </cell>
        </row>
        <row r="1583">
          <cell r="A1583" t="str">
            <v>001.17.15860</v>
          </cell>
          <cell r="B1583" t="str">
            <v>Fornecimento e substituição de disjuntor tripolar de 50 a</v>
          </cell>
          <cell r="C1583" t="str">
            <v>UN</v>
          </cell>
          <cell r="D1583">
            <v>36.660299999999999</v>
          </cell>
        </row>
        <row r="1584">
          <cell r="A1584" t="str">
            <v>001.17.15880</v>
          </cell>
          <cell r="B1584" t="str">
            <v>Fornecimento e substituição de disjuntor tripolar de 70 a</v>
          </cell>
          <cell r="C1584" t="str">
            <v>UN</v>
          </cell>
          <cell r="D1584">
            <v>44.760300000000001</v>
          </cell>
        </row>
        <row r="1585">
          <cell r="A1585" t="str">
            <v>001.17.15900</v>
          </cell>
          <cell r="B1585" t="str">
            <v>Fornecimento e substituição de disjuntor tripolar de 90 a</v>
          </cell>
          <cell r="C1585" t="str">
            <v>UN</v>
          </cell>
          <cell r="D1585">
            <v>44.760300000000001</v>
          </cell>
        </row>
        <row r="1586">
          <cell r="A1586" t="str">
            <v>001.17.15920</v>
          </cell>
          <cell r="B1586" t="str">
            <v>Fornecimento e substituição de disjuntor tripolar de 100 a</v>
          </cell>
          <cell r="C1586" t="str">
            <v>UN</v>
          </cell>
          <cell r="D1586">
            <v>44.760300000000001</v>
          </cell>
        </row>
        <row r="1587">
          <cell r="A1587" t="str">
            <v>001.18</v>
          </cell>
          <cell r="B1587" t="str">
            <v>INSTALAÇÕES HIDRO-SANITÁRIAS E INCÊNDIO</v>
          </cell>
          <cell r="D1587">
            <v>93490.968800000002</v>
          </cell>
        </row>
        <row r="1588">
          <cell r="A1588" t="str">
            <v>001.18.00020</v>
          </cell>
          <cell r="B1588" t="str">
            <v>Abertura e enchimento de rasgos na alvenaria para passagem de canalização diâmetro 1/2 à 1 pol</v>
          </cell>
          <cell r="C1588" t="str">
            <v>ML</v>
          </cell>
          <cell r="D1588">
            <v>2.9782999999999999</v>
          </cell>
        </row>
        <row r="1589">
          <cell r="A1589" t="str">
            <v>001.18.00040</v>
          </cell>
          <cell r="B1589" t="str">
            <v>Abertura e enchimento de rasgos na alvenaria para passagem de canalização diâmetro 1 1/4 à 2 pol</v>
          </cell>
          <cell r="C1589" t="str">
            <v>ML</v>
          </cell>
          <cell r="D1589">
            <v>4.4509999999999996</v>
          </cell>
        </row>
        <row r="1590">
          <cell r="A1590" t="str">
            <v>001.18.00060</v>
          </cell>
          <cell r="B1590" t="str">
            <v>Abertura e enchimento de rasgos na alvenaria para passagem de canalização diâmetro 2.5 à 4 pol</v>
          </cell>
          <cell r="C1590" t="str">
            <v>ML</v>
          </cell>
          <cell r="D1590">
            <v>6.6715999999999998</v>
          </cell>
        </row>
        <row r="1591">
          <cell r="A1591" t="str">
            <v>001.18.00080</v>
          </cell>
          <cell r="B1591" t="str">
            <v>Abertura e enchimento de rasgos no concreto para passagem de canalização diâmetro de 1/2 à 1 pol</v>
          </cell>
          <cell r="C1591" t="str">
            <v>ML</v>
          </cell>
          <cell r="D1591">
            <v>5.7521000000000004</v>
          </cell>
        </row>
        <row r="1592">
          <cell r="A1592" t="str">
            <v>001.18.00100</v>
          </cell>
          <cell r="B1592" t="str">
            <v>Abertura e enchimento de rasgos no concreto para passagem de canalização diâmetro 1 1/4 à 2 pol</v>
          </cell>
          <cell r="C1592" t="str">
            <v>ML</v>
          </cell>
          <cell r="D1592">
            <v>8.6152999999999995</v>
          </cell>
        </row>
        <row r="1593">
          <cell r="A1593" t="str">
            <v>001.18.00120</v>
          </cell>
          <cell r="B1593" t="str">
            <v>Abertura e enchimento de rasgos no concreto para passagem de canalização diâmetro 2 1/2 à 4 pol</v>
          </cell>
          <cell r="C1593" t="str">
            <v>ML</v>
          </cell>
          <cell r="D1593">
            <v>13.463800000000001</v>
          </cell>
        </row>
        <row r="1594">
          <cell r="A1594" t="str">
            <v>001.18.00140</v>
          </cell>
          <cell r="B1594" t="str">
            <v>Fornecimento e instalação de entrada padrão de água através de cavalete completo em tubo de fºgº, padrão sanemat - 3/4""""""""</v>
          </cell>
          <cell r="C1594" t="str">
            <v>UN</v>
          </cell>
          <cell r="D1594">
            <v>34.5366</v>
          </cell>
        </row>
        <row r="1595">
          <cell r="A1595" t="str">
            <v>001.18.00160</v>
          </cell>
          <cell r="B1595" t="str">
            <v>Execução de caixa p/abrigar torneira ou registro conf.detalhe n.20 do dop</v>
          </cell>
          <cell r="C1595" t="str">
            <v>CJ</v>
          </cell>
          <cell r="D1595">
            <v>113.4735</v>
          </cell>
        </row>
        <row r="1596">
          <cell r="A1596" t="str">
            <v>001.18.00180</v>
          </cell>
          <cell r="B1596" t="str">
            <v>Fornecimento e colocação de caixa de água de pvc, incl tampa de 1000 litros</v>
          </cell>
          <cell r="C1596" t="str">
            <v>UN</v>
          </cell>
          <cell r="D1596">
            <v>238.58330000000001</v>
          </cell>
        </row>
        <row r="1597">
          <cell r="A1597" t="str">
            <v>001.18.00200</v>
          </cell>
          <cell r="B1597" t="str">
            <v>Fornecimento e colocação de caixa de água de pvc, incl tampa de 500 litros</v>
          </cell>
          <cell r="C1597" t="str">
            <v>UN</v>
          </cell>
          <cell r="D1597">
            <v>141.8151</v>
          </cell>
        </row>
        <row r="1598">
          <cell r="A1598" t="str">
            <v>001.18.00220</v>
          </cell>
          <cell r="B1598" t="str">
            <v>Fornecimento e colocação de caixa de água de pvc, incl tampa de 310 litros</v>
          </cell>
          <cell r="C1598" t="str">
            <v>UN</v>
          </cell>
          <cell r="D1598">
            <v>138.744</v>
          </cell>
        </row>
        <row r="1599">
          <cell r="A1599" t="str">
            <v>001.18.00240</v>
          </cell>
          <cell r="B1599" t="str">
            <v>Fornecimento e colocação de caixa de água de pvc, incl tampa de 100 litros</v>
          </cell>
          <cell r="C1599" t="str">
            <v>UN</v>
          </cell>
          <cell r="D1599">
            <v>136.69659999999999</v>
          </cell>
        </row>
        <row r="1600">
          <cell r="A1600" t="str">
            <v>001.18.00260</v>
          </cell>
          <cell r="B1600" t="str">
            <v>Fornecimento e  instalação de caixa de água metálica tipo taça com altura total de 6.00 m inclusive pintura (interna e externa)  base de fixação e instalação, de 5.000 litros</v>
          </cell>
          <cell r="C1600" t="str">
            <v>UN</v>
          </cell>
          <cell r="D1600">
            <v>9800</v>
          </cell>
        </row>
        <row r="1601">
          <cell r="A1601" t="str">
            <v>001.18.00280</v>
          </cell>
          <cell r="B1601" t="str">
            <v>Fornecimento e instalação de bóia interna tipo (são paulo) p/ caixa de água  amarelo bruto n.1350 marca deca 2 pol</v>
          </cell>
          <cell r="C1601" t="str">
            <v>UN</v>
          </cell>
          <cell r="D1601">
            <v>62.978200000000001</v>
          </cell>
        </row>
        <row r="1602">
          <cell r="A1602" t="str">
            <v>001.18.00300</v>
          </cell>
          <cell r="B1602" t="str">
            <v>Fornecimento e instalação de bóia interna tipo (são paulo) p/ caixa de água  amarelo bruto n.1350 marca deca 1 1/2 pol</v>
          </cell>
          <cell r="C1602" t="str">
            <v>UN</v>
          </cell>
          <cell r="D1602">
            <v>52.971600000000002</v>
          </cell>
        </row>
        <row r="1603">
          <cell r="A1603" t="str">
            <v>001.18.00320</v>
          </cell>
          <cell r="B1603" t="str">
            <v>Fornecimento e instalação de bóia interna tipo (são paulo) p/ caixa de água  amarelo bruto n.1350 marca deca 1 1/4 pol</v>
          </cell>
          <cell r="C1603" t="str">
            <v>UN</v>
          </cell>
          <cell r="D1603">
            <v>42.104500000000002</v>
          </cell>
        </row>
        <row r="1604">
          <cell r="A1604" t="str">
            <v>001.18.00340</v>
          </cell>
          <cell r="B1604" t="str">
            <v>Fornecimento e instalação de bóia interna tipo (são paulo) p/ caixa de água  amarelo bruto n.1350 marca deca 1 pol</v>
          </cell>
          <cell r="C1604" t="str">
            <v>UN</v>
          </cell>
          <cell r="D1604">
            <v>30.848400000000002</v>
          </cell>
        </row>
        <row r="1605">
          <cell r="A1605" t="str">
            <v>001.18.00360</v>
          </cell>
          <cell r="B1605" t="str">
            <v>Fornecimento e instalação de bóia interna tipo (são paulo) p/ caixa de água  amarelo bruto n.1350 marca deca 3/4 pol</v>
          </cell>
          <cell r="C1605" t="str">
            <v>UN</v>
          </cell>
          <cell r="D1605">
            <v>24.903700000000001</v>
          </cell>
        </row>
        <row r="1606">
          <cell r="A1606" t="str">
            <v>001.18.00380</v>
          </cell>
          <cell r="B1606" t="str">
            <v>Fornecimento e instalação de bóia interna tipo (são paulo) p/ caixa de água  amarelo bruto n.1350 marca deca 1/2 pol</v>
          </cell>
          <cell r="C1606" t="str">
            <v>UN</v>
          </cell>
          <cell r="D1606">
            <v>22.883700000000001</v>
          </cell>
        </row>
        <row r="1607">
          <cell r="A1607" t="str">
            <v>001.18.00400</v>
          </cell>
          <cell r="B1607" t="str">
            <v>Fornecimento e instalação de torneira bóia p/ caixa de água em pvc marca cipla 1 pol</v>
          </cell>
          <cell r="C1607" t="str">
            <v>UN</v>
          </cell>
          <cell r="D1607">
            <v>11.4284</v>
          </cell>
        </row>
        <row r="1608">
          <cell r="A1608" t="str">
            <v>001.18.00420</v>
          </cell>
          <cell r="B1608" t="str">
            <v>Fornecimento e instalação de torneira bóia p/ caixa de água em pvc marca cipla 3/4 pol</v>
          </cell>
          <cell r="C1608" t="str">
            <v>UN</v>
          </cell>
          <cell r="D1608">
            <v>10.733700000000001</v>
          </cell>
        </row>
        <row r="1609">
          <cell r="A1609" t="str">
            <v>001.18.00440</v>
          </cell>
          <cell r="B1609" t="str">
            <v>Fornecimento e instalação de torneira bóia p/ caixa de água em pvc marca cipla 1/2 pol</v>
          </cell>
          <cell r="C1609" t="str">
            <v>UN</v>
          </cell>
          <cell r="D1609">
            <v>10.733700000000001</v>
          </cell>
        </row>
        <row r="1610">
          <cell r="A1610" t="str">
            <v>001.18.00460</v>
          </cell>
          <cell r="B1610" t="str">
            <v>Tubo de pvc rígido soldável marrom em barra de 6 m diâmetro 110mm (4) pol</v>
          </cell>
          <cell r="C1610" t="str">
            <v>M</v>
          </cell>
          <cell r="D1610">
            <v>31.852799999999998</v>
          </cell>
        </row>
        <row r="1611">
          <cell r="A1611" t="str">
            <v>001.18.00480</v>
          </cell>
          <cell r="B1611" t="str">
            <v>Tubo de pvc rígido soldável marrom em barra de 6 m diâmetro 85mm (3) pol</v>
          </cell>
          <cell r="C1611" t="str">
            <v>M</v>
          </cell>
          <cell r="D1611">
            <v>27.000699999999998</v>
          </cell>
        </row>
        <row r="1612">
          <cell r="A1612" t="str">
            <v>001.18.00500</v>
          </cell>
          <cell r="B1612" t="str">
            <v>Tubo de pvc rígido soldável marrom em barra de 6 m diâmetro 75mm (2.5) pol</v>
          </cell>
          <cell r="C1612" t="str">
            <v>M</v>
          </cell>
          <cell r="D1612">
            <v>15.045500000000001</v>
          </cell>
        </row>
        <row r="1613">
          <cell r="A1613" t="str">
            <v>001.18.00520</v>
          </cell>
          <cell r="B1613" t="str">
            <v>Tubo de pvc rígido soldável marrom em barra de 6 m diâmetro 60mm (2) pl</v>
          </cell>
          <cell r="C1613" t="str">
            <v>M</v>
          </cell>
          <cell r="D1613">
            <v>10.137499999999999</v>
          </cell>
        </row>
        <row r="1614">
          <cell r="A1614" t="str">
            <v>001.18.00540</v>
          </cell>
          <cell r="B1614" t="str">
            <v>Tubo de pvc rígido soldável marrom em barra de 6 m diâmetro 50mm (1.5) pol</v>
          </cell>
          <cell r="C1614" t="str">
            <v>M</v>
          </cell>
          <cell r="D1614">
            <v>6.3810000000000002</v>
          </cell>
        </row>
        <row r="1615">
          <cell r="A1615" t="str">
            <v>001.18.00560</v>
          </cell>
          <cell r="B1615" t="str">
            <v>Tubo de pvc rígido soldável marrom em barra de 6 m diâmetro 40mm (1.1/4) pol</v>
          </cell>
          <cell r="C1615" t="str">
            <v>M</v>
          </cell>
          <cell r="D1615">
            <v>7.0473999999999997</v>
          </cell>
        </row>
        <row r="1616">
          <cell r="A1616" t="str">
            <v>001.18.00580</v>
          </cell>
          <cell r="B1616" t="str">
            <v>Tubo de pvc rígido soldável marrom em barra de 6 m diâmetro 32mm (1) pol</v>
          </cell>
          <cell r="C1616" t="str">
            <v>M</v>
          </cell>
          <cell r="D1616">
            <v>5.3955000000000002</v>
          </cell>
        </row>
        <row r="1617">
          <cell r="A1617" t="str">
            <v>001.18.00600</v>
          </cell>
          <cell r="B1617" t="str">
            <v>Tubo de pvc rígido sodável marrom em barra de 6 m diâmetro 25mm (3/4) pol</v>
          </cell>
          <cell r="C1617" t="str">
            <v>M</v>
          </cell>
          <cell r="D1617">
            <v>2.2833000000000001</v>
          </cell>
        </row>
        <row r="1618">
          <cell r="A1618" t="str">
            <v>001.18.00620</v>
          </cell>
          <cell r="B1618" t="str">
            <v>Tubo de pvc rígido soldável marrom em barra de 6 m diâmetro 20mm (1/2) pol</v>
          </cell>
          <cell r="C1618" t="str">
            <v>M</v>
          </cell>
          <cell r="D1618">
            <v>2.0569000000000002</v>
          </cell>
        </row>
        <row r="1619">
          <cell r="A1619" t="str">
            <v>001.18.00640</v>
          </cell>
          <cell r="B1619" t="str">
            <v>Curva de 90º de pvc rígido para tubo soldável 110mm ( 4 pol )</v>
          </cell>
          <cell r="C1619" t="str">
            <v>UN</v>
          </cell>
          <cell r="D1619">
            <v>32.911099999999998</v>
          </cell>
        </row>
        <row r="1620">
          <cell r="A1620" t="str">
            <v>001.18.00660</v>
          </cell>
          <cell r="B1620" t="str">
            <v>Curva de 90º de pvc rígido para tubo soldável 85mm ( 3 pol )</v>
          </cell>
          <cell r="C1620" t="str">
            <v>UN</v>
          </cell>
          <cell r="D1620">
            <v>16.596800000000002</v>
          </cell>
        </row>
        <row r="1621">
          <cell r="A1621" t="str">
            <v>001.18.00680</v>
          </cell>
          <cell r="B1621" t="str">
            <v>Curva de 90º de pvc rígido para tubo soldável 75mm (21/2 pol)</v>
          </cell>
          <cell r="C1621" t="str">
            <v>UN</v>
          </cell>
          <cell r="D1621">
            <v>17.026800000000001</v>
          </cell>
        </row>
        <row r="1622">
          <cell r="A1622" t="str">
            <v>001.18.00700</v>
          </cell>
          <cell r="B1622" t="str">
            <v>Curva de 90º de pvc rígido para tubo soldável 60mm (2 pol)</v>
          </cell>
          <cell r="C1622" t="str">
            <v>UN</v>
          </cell>
          <cell r="D1622">
            <v>14.2727</v>
          </cell>
        </row>
        <row r="1623">
          <cell r="A1623" t="str">
            <v>001.18.00720</v>
          </cell>
          <cell r="B1623" t="str">
            <v>Curva de 90º de pvc rígido para tubo soldável 50mm (1 1/2 pol)</v>
          </cell>
          <cell r="C1623" t="str">
            <v>UN</v>
          </cell>
          <cell r="D1623">
            <v>7.2327000000000004</v>
          </cell>
        </row>
        <row r="1624">
          <cell r="A1624" t="str">
            <v>001.18.00740</v>
          </cell>
          <cell r="B1624" t="str">
            <v>Curva de 90º de pvc rígido para tubo soldável 40mm (1 1/4 pol)</v>
          </cell>
          <cell r="C1624" t="str">
            <v>UN</v>
          </cell>
          <cell r="D1624">
            <v>6.2226999999999997</v>
          </cell>
        </row>
        <row r="1625">
          <cell r="A1625" t="str">
            <v>001.18.00760</v>
          </cell>
          <cell r="B1625" t="str">
            <v>Curva de 90º de pvc rígido para tubo soldável 32mm (1 pol)</v>
          </cell>
          <cell r="C1625" t="str">
            <v>UN</v>
          </cell>
          <cell r="D1625">
            <v>6.4326999999999996</v>
          </cell>
        </row>
        <row r="1626">
          <cell r="A1626" t="str">
            <v>001.18.00780</v>
          </cell>
          <cell r="B1626" t="str">
            <v>Curva de 90º de pvc rígido para tubo soldável 25mm (3/4 pol)</v>
          </cell>
          <cell r="C1626" t="str">
            <v>UN</v>
          </cell>
          <cell r="D1626">
            <v>3.9483999999999999</v>
          </cell>
        </row>
        <row r="1627">
          <cell r="A1627" t="str">
            <v>001.18.00800</v>
          </cell>
          <cell r="B1627" t="str">
            <v>Curva de 90º de pvc rígido para tubo soldável 20mm (1/2 pol)</v>
          </cell>
          <cell r="C1627" t="str">
            <v>UN</v>
          </cell>
          <cell r="D1627">
            <v>3.1084000000000001</v>
          </cell>
        </row>
        <row r="1628">
          <cell r="A1628" t="str">
            <v>001.18.00820</v>
          </cell>
          <cell r="B1628" t="str">
            <v>Curva de 45º de pvc rígido para tubo soldável 110mm ( 4 pol )</v>
          </cell>
          <cell r="C1628" t="str">
            <v>UN</v>
          </cell>
          <cell r="D1628">
            <v>28.441099999999999</v>
          </cell>
        </row>
        <row r="1629">
          <cell r="A1629" t="str">
            <v>001.18.00840</v>
          </cell>
          <cell r="B1629" t="str">
            <v>Curva de 45º de pvc rígido para tubo soldável 85mm ( 3 pol )</v>
          </cell>
          <cell r="C1629" t="str">
            <v>UN</v>
          </cell>
          <cell r="D1629">
            <v>13.2468</v>
          </cell>
        </row>
        <row r="1630">
          <cell r="A1630" t="str">
            <v>001.18.00860</v>
          </cell>
          <cell r="B1630" t="str">
            <v>Curva de 45º de pvc rígido para tubo soldável 75mm ( 2 1/2 pol )</v>
          </cell>
          <cell r="C1630" t="str">
            <v>UN</v>
          </cell>
          <cell r="D1630">
            <v>9.6468000000000007</v>
          </cell>
        </row>
        <row r="1631">
          <cell r="A1631" t="str">
            <v>001.18.00880</v>
          </cell>
          <cell r="B1631" t="str">
            <v>Curva de 45º de pvc rígido para tubo soldável 60mm ( 2  pol )</v>
          </cell>
          <cell r="C1631" t="str">
            <v>UN</v>
          </cell>
          <cell r="D1631">
            <v>5.8327</v>
          </cell>
        </row>
        <row r="1632">
          <cell r="A1632" t="str">
            <v>001.18.00900</v>
          </cell>
          <cell r="B1632" t="str">
            <v>Curva de 45º de pvc rígido para tubo soldável 50mm ( 1 1/2  pol )</v>
          </cell>
          <cell r="C1632" t="str">
            <v>UN</v>
          </cell>
          <cell r="D1632">
            <v>4.2226999999999997</v>
          </cell>
        </row>
        <row r="1633">
          <cell r="A1633" t="str">
            <v>001.18.00920</v>
          </cell>
          <cell r="B1633" t="str">
            <v>Curva de 45º de pvc rígido para tubo soldável 50mm ( 1 1/4  pol )</v>
          </cell>
          <cell r="C1633" t="str">
            <v>UN</v>
          </cell>
          <cell r="D1633">
            <v>3.0026999999999999</v>
          </cell>
        </row>
        <row r="1634">
          <cell r="A1634" t="str">
            <v>001.18.00940</v>
          </cell>
          <cell r="B1634" t="str">
            <v>Curva de 45º de pvc rígido para tubo soldável 32mm ( 1  pol )</v>
          </cell>
          <cell r="C1634" t="str">
            <v>UN</v>
          </cell>
          <cell r="D1634">
            <v>1.8384</v>
          </cell>
        </row>
        <row r="1635">
          <cell r="A1635" t="str">
            <v>001.18.00960</v>
          </cell>
          <cell r="B1635" t="str">
            <v>Curva de 45º de pvc rígido para tubo soldável 25mm ( 3/4  pol )</v>
          </cell>
          <cell r="C1635" t="str">
            <v>UN</v>
          </cell>
          <cell r="D1635">
            <v>1.5684</v>
          </cell>
        </row>
        <row r="1636">
          <cell r="A1636" t="str">
            <v>001.18.00980</v>
          </cell>
          <cell r="B1636" t="str">
            <v>Curva de 45º de pvc rígido para tubo soldável 20mm ( 1/2  pol )</v>
          </cell>
          <cell r="C1636" t="str">
            <v>UN</v>
          </cell>
          <cell r="D1636">
            <v>1.7234</v>
          </cell>
        </row>
        <row r="1637">
          <cell r="A1637" t="str">
            <v>001.18.01000</v>
          </cell>
          <cell r="B1637" t="str">
            <v>Luva de pvc rígido para tubo soldável 110mm ( 4 pol )</v>
          </cell>
          <cell r="C1637" t="str">
            <v>UN</v>
          </cell>
          <cell r="D1637">
            <v>25.4011</v>
          </cell>
        </row>
        <row r="1638">
          <cell r="A1638" t="str">
            <v>001.18.01020</v>
          </cell>
          <cell r="B1638" t="str">
            <v>Luva de pvc rígido para tubo soldável 85mm ( 3 pol )</v>
          </cell>
          <cell r="C1638" t="str">
            <v>UN</v>
          </cell>
          <cell r="D1638">
            <v>21.046800000000001</v>
          </cell>
        </row>
        <row r="1639">
          <cell r="A1639" t="str">
            <v>001.18.01040</v>
          </cell>
          <cell r="B1639" t="str">
            <v>Luva de pvc rígido para tubo soldável 75mm ( 2 1/2 pol )</v>
          </cell>
          <cell r="C1639" t="str">
            <v>UN</v>
          </cell>
          <cell r="D1639">
            <v>14.4468</v>
          </cell>
        </row>
        <row r="1640">
          <cell r="A1640" t="str">
            <v>001.18.01060</v>
          </cell>
          <cell r="B1640" t="str">
            <v>Luva de pvc rígido para tubo soldável 60mm ( 2 pol )</v>
          </cell>
          <cell r="C1640" t="str">
            <v>UN</v>
          </cell>
          <cell r="D1640">
            <v>2.4127000000000001</v>
          </cell>
        </row>
        <row r="1641">
          <cell r="A1641" t="str">
            <v>001.18.01080</v>
          </cell>
          <cell r="B1641" t="str">
            <v>Luva de pvc rígido para tubo soldável 50mm ( 1 1/2 pol )</v>
          </cell>
          <cell r="C1641" t="str">
            <v>UN</v>
          </cell>
          <cell r="D1641">
            <v>3.6526999999999998</v>
          </cell>
        </row>
        <row r="1642">
          <cell r="A1642" t="str">
            <v>001.18.01100</v>
          </cell>
          <cell r="B1642" t="str">
            <v>Luva de pvc rígido para tubo soldável 40mm ( 1 1/4pol )</v>
          </cell>
          <cell r="C1642" t="str">
            <v>UN</v>
          </cell>
          <cell r="D1642">
            <v>3.3027000000000002</v>
          </cell>
        </row>
        <row r="1643">
          <cell r="A1643" t="str">
            <v>001.18.01120</v>
          </cell>
          <cell r="B1643" t="str">
            <v>Luva de pvc rígido para tubo soldável 32mm ( 1 pol )</v>
          </cell>
          <cell r="C1643" t="str">
            <v>UN</v>
          </cell>
          <cell r="D1643">
            <v>1.8884000000000001</v>
          </cell>
        </row>
        <row r="1644">
          <cell r="A1644" t="str">
            <v>001.18.01140</v>
          </cell>
          <cell r="B1644" t="str">
            <v>Luva de pvc rígido para tubo soldável 25mm ( 3/4 pol )</v>
          </cell>
          <cell r="C1644" t="str">
            <v>UN</v>
          </cell>
          <cell r="D1644">
            <v>1.5284</v>
          </cell>
        </row>
        <row r="1645">
          <cell r="A1645" t="str">
            <v>001.18.01160</v>
          </cell>
          <cell r="B1645" t="str">
            <v>Luva de pvc rígido para tubo soldável 20mm ( 1/2 pol )</v>
          </cell>
          <cell r="C1645" t="str">
            <v>UN</v>
          </cell>
          <cell r="D1645">
            <v>1.5184</v>
          </cell>
        </row>
        <row r="1646">
          <cell r="A1646" t="str">
            <v>001.18.01180</v>
          </cell>
          <cell r="B1646" t="str">
            <v>Cotovelo de pvc rígido para tubo soldável 110 mm (4 pol)</v>
          </cell>
          <cell r="C1646" t="str">
            <v>UN</v>
          </cell>
          <cell r="D1646">
            <v>90.961100000000002</v>
          </cell>
        </row>
        <row r="1647">
          <cell r="A1647" t="str">
            <v>001.18.01200</v>
          </cell>
          <cell r="B1647" t="str">
            <v>Cotovelo de pvc rígido para tubo soldável 85 mm (3 pol)</v>
          </cell>
          <cell r="C1647" t="str">
            <v>UN</v>
          </cell>
          <cell r="D1647">
            <v>41.506799999999998</v>
          </cell>
        </row>
        <row r="1648">
          <cell r="A1648" t="str">
            <v>001.18.01220</v>
          </cell>
          <cell r="B1648" t="str">
            <v>Cotovelo de pvc rígido para tubo soldável 75 mm (2 1/2 pol)</v>
          </cell>
          <cell r="C1648" t="str">
            <v>UN</v>
          </cell>
          <cell r="D1648">
            <v>33.366799999999998</v>
          </cell>
        </row>
        <row r="1649">
          <cell r="A1649" t="str">
            <v>001.18.01240</v>
          </cell>
          <cell r="B1649" t="str">
            <v>Cotovelo de pvc rígido para tubo soldável 60 mm (2 pol)</v>
          </cell>
          <cell r="C1649" t="str">
            <v>UN</v>
          </cell>
          <cell r="D1649">
            <v>9.1426999999999996</v>
          </cell>
        </row>
        <row r="1650">
          <cell r="A1650" t="str">
            <v>001.18.01260</v>
          </cell>
          <cell r="B1650" t="str">
            <v>Cotovelo de pvc rígido para tubo soldável 50 mm ( 1 1/2 pol)</v>
          </cell>
          <cell r="C1650" t="str">
            <v>UN</v>
          </cell>
          <cell r="D1650">
            <v>4.2626999999999997</v>
          </cell>
        </row>
        <row r="1651">
          <cell r="A1651" t="str">
            <v>001.18.01280</v>
          </cell>
          <cell r="B1651" t="str">
            <v>Cotovelo de pvc rígido para tubo soldável 40 mm ( 1 1/4 pol)</v>
          </cell>
          <cell r="C1651" t="str">
            <v>UN</v>
          </cell>
          <cell r="D1651">
            <v>3.9826999999999999</v>
          </cell>
        </row>
        <row r="1652">
          <cell r="A1652" t="str">
            <v>001.18.01300</v>
          </cell>
          <cell r="B1652" t="str">
            <v>Cotovelo de pvc rígido para tubo soldável 32 mm ( 1 pol)</v>
          </cell>
          <cell r="C1652" t="str">
            <v>UN</v>
          </cell>
          <cell r="D1652">
            <v>2.0583999999999998</v>
          </cell>
        </row>
        <row r="1653">
          <cell r="A1653" t="str">
            <v>001.18.01320</v>
          </cell>
          <cell r="B1653" t="str">
            <v>Cotovelo de pvc rígido para tubo soldável 25 mm ( 3/4 pol)</v>
          </cell>
          <cell r="C1653" t="str">
            <v>UN</v>
          </cell>
          <cell r="D1653">
            <v>1.5284</v>
          </cell>
        </row>
        <row r="1654">
          <cell r="A1654" t="str">
            <v>001.18.01340</v>
          </cell>
          <cell r="B1654" t="str">
            <v>Cotovelo de pvc rígido para tubo soldável 20 mm ( 1/2 pol)</v>
          </cell>
          <cell r="C1654" t="str">
            <v>UN</v>
          </cell>
          <cell r="D1654">
            <v>1.4583999999999999</v>
          </cell>
        </row>
        <row r="1655">
          <cell r="A1655" t="str">
            <v>001.18.01360</v>
          </cell>
          <cell r="B1655" t="str">
            <v>Cotovelo 90º com redução de pvc rígido para tubo soldável 40 x 32mm ( 1.1/4 x 1 pol )</v>
          </cell>
          <cell r="C1655" t="str">
            <v>UN</v>
          </cell>
          <cell r="D1655">
            <v>3.0527000000000002</v>
          </cell>
        </row>
        <row r="1656">
          <cell r="A1656" t="str">
            <v>001.18.01380</v>
          </cell>
          <cell r="B1656" t="str">
            <v>Cotovelo 90º com redução de pvc rígido para tubo soldável 32 x 25mm ( 1 x 3/4 pol )</v>
          </cell>
          <cell r="C1656" t="str">
            <v>UN</v>
          </cell>
          <cell r="D1656">
            <v>2.4384000000000001</v>
          </cell>
        </row>
        <row r="1657">
          <cell r="A1657" t="str">
            <v>001.18.01400</v>
          </cell>
          <cell r="B1657" t="str">
            <v>Cotovelo 90º com redução de pvc rígido para tubo soldável 25 x 20mm ( 3/4 x 1/2 pol )</v>
          </cell>
          <cell r="C1657" t="str">
            <v>UN</v>
          </cell>
          <cell r="D1657">
            <v>2.2183999999999999</v>
          </cell>
        </row>
        <row r="1658">
          <cell r="A1658" t="str">
            <v>001.18.01420</v>
          </cell>
          <cell r="B1658" t="str">
            <v>Cotovelo 45º de pvc rígido para tubo soldável 50mm ( 1.1/2 pol ).</v>
          </cell>
          <cell r="C1658" t="str">
            <v>UN</v>
          </cell>
          <cell r="D1658">
            <v>4.9726999999999997</v>
          </cell>
        </row>
        <row r="1659">
          <cell r="A1659" t="str">
            <v>001.18.01440</v>
          </cell>
          <cell r="B1659" t="str">
            <v>Cotovelo 45º de pvc rígido para tubo soldável 40 mm (1 1/4 pol)</v>
          </cell>
          <cell r="C1659" t="str">
            <v>UN</v>
          </cell>
          <cell r="D1659">
            <v>4.7027000000000001</v>
          </cell>
        </row>
        <row r="1660">
          <cell r="A1660" t="str">
            <v>001.18.01460</v>
          </cell>
          <cell r="B1660" t="str">
            <v>Cotovelo 45º de pvc rígido para tubo soldável 32 mm ( 1 pol)</v>
          </cell>
          <cell r="C1660" t="str">
            <v>UN</v>
          </cell>
          <cell r="D1660">
            <v>2.8184</v>
          </cell>
        </row>
        <row r="1661">
          <cell r="A1661" t="str">
            <v>001.18.01480</v>
          </cell>
          <cell r="B1661" t="str">
            <v>Cotovelo 45º de pvc rígido para tubo soldável 25 mm ( 3/4 pol)</v>
          </cell>
          <cell r="C1661" t="str">
            <v>UN</v>
          </cell>
          <cell r="D1661">
            <v>1.8584000000000001</v>
          </cell>
        </row>
        <row r="1662">
          <cell r="A1662" t="str">
            <v>001.18.01500</v>
          </cell>
          <cell r="B1662" t="str">
            <v>Cotovelo 45º de pvc rígido para tubo soldável 20 mm ( 1/2 pol)</v>
          </cell>
          <cell r="C1662" t="str">
            <v>UN</v>
          </cell>
          <cell r="D1662">
            <v>1.5584</v>
          </cell>
        </row>
        <row r="1663">
          <cell r="A1663" t="str">
            <v>001.18.01520</v>
          </cell>
          <cell r="B1663" t="str">
            <v>Tee 90º de pvc rígido para tubo soldável 110mm ( 4 pol )</v>
          </cell>
          <cell r="C1663" t="str">
            <v>UN</v>
          </cell>
          <cell r="D1663">
            <v>69.135099999999994</v>
          </cell>
        </row>
        <row r="1664">
          <cell r="A1664" t="str">
            <v>001.18.01540</v>
          </cell>
          <cell r="B1664" t="str">
            <v>Tee 90º de pvc rígido para tubo soldável 85mm ( 3 pol )</v>
          </cell>
          <cell r="C1664" t="str">
            <v>UN</v>
          </cell>
          <cell r="D1664">
            <v>34.8611</v>
          </cell>
        </row>
        <row r="1665">
          <cell r="A1665" t="str">
            <v>001.18.01560</v>
          </cell>
          <cell r="B1665" t="str">
            <v>Tee 90º de pvc rígido para tubo soldável 75mm ( 2 1/2 pol )</v>
          </cell>
          <cell r="C1665" t="str">
            <v>UN</v>
          </cell>
          <cell r="D1665">
            <v>31.321100000000001</v>
          </cell>
        </row>
        <row r="1666">
          <cell r="A1666" t="str">
            <v>001.18.01580</v>
          </cell>
          <cell r="B1666" t="str">
            <v>Tee 90º de pvc rígido para tubo soldável 60mm ( 2 pol )</v>
          </cell>
          <cell r="C1666" t="str">
            <v>UN</v>
          </cell>
          <cell r="D1666">
            <v>11.3774</v>
          </cell>
        </row>
        <row r="1667">
          <cell r="A1667" t="str">
            <v>001.18.01600</v>
          </cell>
          <cell r="B1667" t="str">
            <v>Tee 90º de pvc rígido para tubo soldável 50mm ( 11/2 pol )</v>
          </cell>
          <cell r="C1667" t="str">
            <v>UN</v>
          </cell>
          <cell r="D1667">
            <v>5.8373999999999997</v>
          </cell>
        </row>
        <row r="1668">
          <cell r="A1668" t="str">
            <v>001.18.01620</v>
          </cell>
          <cell r="B1668" t="str">
            <v>Tee 90º de pvc rígido para tubo soldável 40mm ( 11/4 pol )</v>
          </cell>
          <cell r="C1668" t="str">
            <v>UN</v>
          </cell>
          <cell r="D1668">
            <v>5.7873999999999999</v>
          </cell>
        </row>
        <row r="1669">
          <cell r="A1669" t="str">
            <v>001.18.01640</v>
          </cell>
          <cell r="B1669" t="str">
            <v>Tee 90º de pvc rígido para tubo soldável 32mm ( 1 pol )</v>
          </cell>
          <cell r="C1669" t="str">
            <v>UN</v>
          </cell>
          <cell r="D1669">
            <v>2.8708</v>
          </cell>
        </row>
        <row r="1670">
          <cell r="A1670" t="str">
            <v>001.18.01660</v>
          </cell>
          <cell r="B1670" t="str">
            <v>Tee 90º de pvc rígido para tubo soldável 25mm ( 3/4 pol )</v>
          </cell>
          <cell r="C1670" t="str">
            <v>UN</v>
          </cell>
          <cell r="D1670">
            <v>1.6308</v>
          </cell>
        </row>
        <row r="1671">
          <cell r="A1671" t="str">
            <v>001.18.01680</v>
          </cell>
          <cell r="B1671" t="str">
            <v>Tee 90º de pvc rígido para tubo soldável 20mm ( 1/2 pol )</v>
          </cell>
          <cell r="C1671" t="str">
            <v>UN</v>
          </cell>
          <cell r="D1671">
            <v>1.6708000000000001</v>
          </cell>
        </row>
        <row r="1672">
          <cell r="A1672" t="str">
            <v>001.18.01700</v>
          </cell>
          <cell r="B1672" t="str">
            <v>Tee de redução de pvc rígido part tubo soldável 110 x 85mm ( 4 x 3 pol )</v>
          </cell>
          <cell r="C1672" t="str">
            <v>UN</v>
          </cell>
          <cell r="D1672">
            <v>52.275100000000002</v>
          </cell>
        </row>
        <row r="1673">
          <cell r="A1673" t="str">
            <v>001.18.01720</v>
          </cell>
          <cell r="B1673" t="str">
            <v>Tee de redução de pvc rígido para tubo soldável 110 x 75mm ( 4 x 2.1/2 pol )</v>
          </cell>
          <cell r="C1673" t="str">
            <v>UN</v>
          </cell>
          <cell r="D1673">
            <v>21.845099999999999</v>
          </cell>
        </row>
        <row r="1674">
          <cell r="A1674" t="str">
            <v>001.18.01740</v>
          </cell>
          <cell r="B1674" t="str">
            <v>Tee de redução de pvc rígido para tubo soldável 110 x 60mm ( 4 x 2 pol )</v>
          </cell>
          <cell r="C1674" t="str">
            <v>UN</v>
          </cell>
          <cell r="D1674">
            <v>52.275100000000002</v>
          </cell>
        </row>
        <row r="1675">
          <cell r="A1675" t="str">
            <v>001.18.01760</v>
          </cell>
          <cell r="B1675" t="str">
            <v>Tee de redução de pvc rígido para tubo soldável 85 x 75mm ( 3 x 2.1/2 pol )</v>
          </cell>
          <cell r="C1675" t="str">
            <v>UN</v>
          </cell>
          <cell r="D1675">
            <v>29.891100000000002</v>
          </cell>
        </row>
        <row r="1676">
          <cell r="A1676" t="str">
            <v>001.18.01780</v>
          </cell>
          <cell r="B1676" t="str">
            <v>Tee de redução de pvc rígido para tubo soldável 85 x 60mm ( 3 x 2 pol )</v>
          </cell>
          <cell r="C1676" t="str">
            <v>UN</v>
          </cell>
          <cell r="D1676">
            <v>29.891100000000002</v>
          </cell>
        </row>
        <row r="1677">
          <cell r="A1677" t="str">
            <v>001.18.01800</v>
          </cell>
          <cell r="B1677" t="str">
            <v>Tee de redução de pvc rígido para tubo soldável 75 x 60mm ( 2.1/2 x 2 pol )</v>
          </cell>
          <cell r="C1677" t="str">
            <v>UN</v>
          </cell>
          <cell r="D1677">
            <v>23.3811</v>
          </cell>
        </row>
        <row r="1678">
          <cell r="A1678" t="str">
            <v>001.18.01820</v>
          </cell>
          <cell r="B1678" t="str">
            <v>Tee de redução de pvc rígido para tubo soldável 75 x 50mm ( 2.1/2 x 1.1/2 pol )</v>
          </cell>
          <cell r="C1678" t="str">
            <v>UN</v>
          </cell>
          <cell r="D1678">
            <v>26.5611</v>
          </cell>
        </row>
        <row r="1679">
          <cell r="A1679" t="str">
            <v>001.18.01840</v>
          </cell>
          <cell r="B1679" t="str">
            <v>Tee de redução de pvc rígido para tubo soldável 50 x 40mm ( 1.1/2 x 1.1/4 pol )</v>
          </cell>
          <cell r="C1679" t="str">
            <v>UN</v>
          </cell>
          <cell r="D1679">
            <v>9.1974</v>
          </cell>
        </row>
        <row r="1680">
          <cell r="A1680" t="str">
            <v>001.18.01860</v>
          </cell>
          <cell r="B1680" t="str">
            <v>Tee de redução de pvc rígido para tubo soldável 50 x 32mm ( 1.1/2 x 1 pol )</v>
          </cell>
          <cell r="C1680" t="str">
            <v>UN</v>
          </cell>
          <cell r="D1680">
            <v>7.8174000000000001</v>
          </cell>
        </row>
        <row r="1681">
          <cell r="A1681" t="str">
            <v>001.18.01880</v>
          </cell>
          <cell r="B1681" t="str">
            <v>Tee de redução de pvc rígido para tubo soldável 50 x 25mm (1.1/2 x 3/4 pol )</v>
          </cell>
          <cell r="C1681" t="str">
            <v>UN</v>
          </cell>
          <cell r="D1681">
            <v>4.4173999999999998</v>
          </cell>
        </row>
        <row r="1682">
          <cell r="A1682" t="str">
            <v>001.18.01900</v>
          </cell>
          <cell r="B1682" t="str">
            <v>Tee de redução de pvc rígido para tubo soldável 50 x 20mm (1.1/2 x 1/2 pol )</v>
          </cell>
          <cell r="C1682" t="str">
            <v>UN</v>
          </cell>
          <cell r="D1682">
            <v>6.2774000000000001</v>
          </cell>
        </row>
        <row r="1683">
          <cell r="A1683" t="str">
            <v>001.18.01920</v>
          </cell>
          <cell r="B1683" t="str">
            <v>Tee de redução de pvc rígido para tubo soldável 40 x 32mm ( 1.1/4 x 1 pol )</v>
          </cell>
          <cell r="C1683" t="str">
            <v>UN</v>
          </cell>
          <cell r="D1683">
            <v>5.5674000000000001</v>
          </cell>
        </row>
        <row r="1684">
          <cell r="A1684" t="str">
            <v>001.18.01940</v>
          </cell>
          <cell r="B1684" t="str">
            <v>Tee de redução de pvc rígido para tubo soldável 32 x 25mm ( 1 x 3/4 pol )</v>
          </cell>
          <cell r="C1684" t="str">
            <v>UN</v>
          </cell>
          <cell r="D1684">
            <v>4.1908000000000003</v>
          </cell>
        </row>
        <row r="1685">
          <cell r="A1685" t="str">
            <v>001.18.01960</v>
          </cell>
          <cell r="B1685" t="str">
            <v>Tee de redução de pvc rígido para tubo soldável 25 x 20mm ( 3/4 x 1/2 pol )</v>
          </cell>
          <cell r="C1685" t="str">
            <v>UN</v>
          </cell>
          <cell r="D1685">
            <v>2.5908000000000002</v>
          </cell>
        </row>
        <row r="1686">
          <cell r="A1686" t="str">
            <v>001.18.01980</v>
          </cell>
          <cell r="B1686" t="str">
            <v>Bucha de redução de pvc rígido para tubo soldável 110 x 85mm ( 4 x 3 pol )</v>
          </cell>
          <cell r="C1686" t="str">
            <v>UN</v>
          </cell>
          <cell r="D1686">
            <v>22.781099999999999</v>
          </cell>
        </row>
        <row r="1687">
          <cell r="A1687" t="str">
            <v>001.18.02000</v>
          </cell>
          <cell r="B1687" t="str">
            <v>Bucha de redução de pvc rígido para tubo soldável 85 x 75mm ( 3 x 2.1/2 pol )</v>
          </cell>
          <cell r="C1687" t="str">
            <v>UN</v>
          </cell>
          <cell r="D1687">
            <v>9.3867999999999991</v>
          </cell>
        </row>
        <row r="1688">
          <cell r="A1688" t="str">
            <v>001.18.02020</v>
          </cell>
          <cell r="B1688" t="str">
            <v>Bucha de redução de pvc rígido para tubo soldável 75 x 60mm (2.1/2 x 2 pol )</v>
          </cell>
          <cell r="C1688" t="str">
            <v>UN</v>
          </cell>
          <cell r="D1688">
            <v>8.8068000000000008</v>
          </cell>
        </row>
        <row r="1689">
          <cell r="A1689" t="str">
            <v>001.18.02040</v>
          </cell>
          <cell r="B1689" t="str">
            <v>Bucha de redução de pvc rígido para tubo soldável 60 x 50mm ( 2 x 1.1/2 pol )</v>
          </cell>
          <cell r="C1689" t="str">
            <v>UN</v>
          </cell>
          <cell r="D1689">
            <v>3.4927000000000001</v>
          </cell>
        </row>
        <row r="1690">
          <cell r="A1690" t="str">
            <v>001.18.02060</v>
          </cell>
          <cell r="B1690" t="str">
            <v>Bucha de redução de pvc rígido para tubo soldável 50 x 40mm ( 1.1/2 x 1/1/4 pol )</v>
          </cell>
          <cell r="C1690" t="str">
            <v>UN</v>
          </cell>
          <cell r="D1690">
            <v>3.4927000000000001</v>
          </cell>
        </row>
        <row r="1691">
          <cell r="A1691" t="str">
            <v>001.18.02080</v>
          </cell>
          <cell r="B1691" t="str">
            <v>Bucha de redução de pvc rígido para tubo soldável 40 x 32mm ( 1.1/4 x 1 pol )</v>
          </cell>
          <cell r="C1691" t="str">
            <v>UN</v>
          </cell>
          <cell r="D1691">
            <v>2.7427000000000001</v>
          </cell>
        </row>
        <row r="1692">
          <cell r="A1692" t="str">
            <v>001.18.02100</v>
          </cell>
          <cell r="B1692" t="str">
            <v>Bucha de redução de pvc rígido para tubo soldável 32 x 25mm ( 1 x 3/4 pol )</v>
          </cell>
          <cell r="C1692" t="str">
            <v>UN</v>
          </cell>
          <cell r="D1692">
            <v>1.5584</v>
          </cell>
        </row>
        <row r="1693">
          <cell r="A1693" t="str">
            <v>001.18.02120</v>
          </cell>
          <cell r="B1693" t="str">
            <v>Bucha de redução de pvc rígido para tubo soldável 25 x 20mm ( 3/4 x 1/2 pol )</v>
          </cell>
          <cell r="C1693" t="str">
            <v>UN</v>
          </cell>
          <cell r="D1693">
            <v>1.5284</v>
          </cell>
        </row>
        <row r="1694">
          <cell r="A1694" t="str">
            <v>001.18.02140</v>
          </cell>
          <cell r="B1694" t="str">
            <v>União de pvc rígido para tubo soldável 110mm ( 4 pol )</v>
          </cell>
          <cell r="C1694" t="str">
            <v>UN</v>
          </cell>
          <cell r="D1694">
            <v>106.5951</v>
          </cell>
        </row>
        <row r="1695">
          <cell r="A1695" t="str">
            <v>001.18.02160</v>
          </cell>
          <cell r="B1695" t="str">
            <v>União de pvc rígido para tubo soldável 85mm ( 3 pol )</v>
          </cell>
          <cell r="C1695" t="str">
            <v>UN</v>
          </cell>
          <cell r="D1695">
            <v>82.971100000000007</v>
          </cell>
        </row>
        <row r="1696">
          <cell r="A1696" t="str">
            <v>001.18.02180</v>
          </cell>
          <cell r="B1696" t="str">
            <v>União de pvc rígido para tubo soldável 75mm ( 2 1/2 pol )</v>
          </cell>
          <cell r="C1696" t="str">
            <v>UN</v>
          </cell>
          <cell r="D1696">
            <v>75.561099999999996</v>
          </cell>
        </row>
        <row r="1697">
          <cell r="A1697" t="str">
            <v>001.18.02200</v>
          </cell>
          <cell r="B1697" t="str">
            <v>União de pvc rígido para tubo soldável 60mm ( 2 pol )</v>
          </cell>
          <cell r="C1697" t="str">
            <v>UN</v>
          </cell>
          <cell r="D1697">
            <v>26.517399999999999</v>
          </cell>
        </row>
        <row r="1698">
          <cell r="A1698" t="str">
            <v>001.18.02220</v>
          </cell>
          <cell r="B1698" t="str">
            <v>União de pvc rígido para tubo soldável 50mm ( 1 1/2 pol )</v>
          </cell>
          <cell r="C1698" t="str">
            <v>UN</v>
          </cell>
          <cell r="D1698">
            <v>13.817399999999999</v>
          </cell>
        </row>
        <row r="1699">
          <cell r="A1699" t="str">
            <v>001.18.02240</v>
          </cell>
          <cell r="B1699" t="str">
            <v>União de pvc rígido para tubo soldável 40mm ( 1 1/4 pol )</v>
          </cell>
          <cell r="C1699" t="str">
            <v>UN</v>
          </cell>
          <cell r="D1699">
            <v>14.2874</v>
          </cell>
        </row>
        <row r="1700">
          <cell r="A1700" t="str">
            <v>001.18.02260</v>
          </cell>
          <cell r="B1700" t="str">
            <v>União de pvc rígido para tubo soldável 32mm ( 1 pol )</v>
          </cell>
          <cell r="C1700" t="str">
            <v>UN</v>
          </cell>
          <cell r="D1700">
            <v>7.1007999999999996</v>
          </cell>
        </row>
        <row r="1701">
          <cell r="A1701" t="str">
            <v>001.18.02280</v>
          </cell>
          <cell r="B1701" t="str">
            <v>União de pvc rígido para tubo soldável 25mm ( 3/4 pol )</v>
          </cell>
          <cell r="C1701" t="str">
            <v>UN</v>
          </cell>
          <cell r="D1701">
            <v>4.0608000000000004</v>
          </cell>
        </row>
        <row r="1702">
          <cell r="A1702" t="str">
            <v>001.18.02300</v>
          </cell>
          <cell r="B1702" t="str">
            <v>União de pvc rígido para tubo soldável 20mm ( 1/2 pol )</v>
          </cell>
          <cell r="C1702" t="str">
            <v>UN</v>
          </cell>
          <cell r="D1702">
            <v>3.8008000000000002</v>
          </cell>
        </row>
        <row r="1703">
          <cell r="A1703" t="str">
            <v>001.18.02320</v>
          </cell>
          <cell r="B1703" t="str">
            <v>Redução pvc soldável de pvc rígido para tubo soldável 110mm x 85mm (4 x 3 pol)</v>
          </cell>
          <cell r="C1703" t="str">
            <v>UN</v>
          </cell>
          <cell r="D1703">
            <v>23.161100000000001</v>
          </cell>
        </row>
        <row r="1704">
          <cell r="A1704" t="str">
            <v>001.18.02340</v>
          </cell>
          <cell r="B1704" t="str">
            <v>Reduçao pvc soldável de pvc rígido para tubo soldável 110mm x 75mm (4 x 2.5 pol)</v>
          </cell>
          <cell r="C1704" t="str">
            <v>UN</v>
          </cell>
          <cell r="D1704">
            <v>21.181100000000001</v>
          </cell>
        </row>
        <row r="1705">
          <cell r="A1705" t="str">
            <v>001.18.02360</v>
          </cell>
          <cell r="B1705" t="str">
            <v>Redução pvc soldável de pvc rígido para tubo soldável 110mm x60mm (4 x 2 pol)</v>
          </cell>
          <cell r="C1705" t="str">
            <v>UN</v>
          </cell>
          <cell r="D1705">
            <v>20.301100000000002</v>
          </cell>
        </row>
        <row r="1706">
          <cell r="A1706" t="str">
            <v>001.18.02380</v>
          </cell>
          <cell r="B1706" t="str">
            <v>Redução pvc soldável de pvc rígido para tubo soldável 85mm x 75mm (3 x 2.5 pol)</v>
          </cell>
          <cell r="C1706" t="str">
            <v>UN</v>
          </cell>
          <cell r="D1706">
            <v>13.2568</v>
          </cell>
        </row>
        <row r="1707">
          <cell r="A1707" t="str">
            <v>001.18.02400</v>
          </cell>
          <cell r="B1707" t="str">
            <v>Redução pvc soldável de pvc rígido para tubo soldável 85mm x 60mm (3 x 2 pol)</v>
          </cell>
          <cell r="C1707" t="str">
            <v>UN</v>
          </cell>
          <cell r="D1707">
            <v>12.2768</v>
          </cell>
        </row>
        <row r="1708">
          <cell r="A1708" t="str">
            <v>001.18.02420</v>
          </cell>
          <cell r="B1708" t="str">
            <v>Redução pvc soldável de pvc rígido para tubo soldável 75mm x 60mm (2.5 x 2 pol)</v>
          </cell>
          <cell r="C1708" t="str">
            <v>UN</v>
          </cell>
          <cell r="D1708">
            <v>9.6668000000000003</v>
          </cell>
        </row>
        <row r="1709">
          <cell r="A1709" t="str">
            <v>001.18.02440</v>
          </cell>
          <cell r="B1709" t="str">
            <v>Redução pvc soldável de pvc rígido para tubo soldável 60mm x 50mm (2 x 1.5 pol)</v>
          </cell>
          <cell r="C1709" t="str">
            <v>UN</v>
          </cell>
          <cell r="D1709">
            <v>5.0827</v>
          </cell>
        </row>
        <row r="1710">
          <cell r="A1710" t="str">
            <v>001.18.02460</v>
          </cell>
          <cell r="B1710" t="str">
            <v>Redução pvc soldável de pvc rígido para tubo soldável 40mm x 32mm (1 1/4 x 1 pol)</v>
          </cell>
          <cell r="C1710" t="str">
            <v>UN</v>
          </cell>
          <cell r="D1710">
            <v>7.9767999999999999</v>
          </cell>
        </row>
        <row r="1711">
          <cell r="A1711" t="str">
            <v>001.18.02480</v>
          </cell>
          <cell r="B1711" t="str">
            <v>Redução pvc soldável de pvc rígido para tubo soldável 32mm x 25mm (1 x 3/4 pol)</v>
          </cell>
          <cell r="C1711" t="str">
            <v>UN</v>
          </cell>
          <cell r="D1711">
            <v>2.2383999999999999</v>
          </cell>
        </row>
        <row r="1712">
          <cell r="A1712" t="str">
            <v>001.18.02500</v>
          </cell>
          <cell r="B1712" t="str">
            <v>Redução pvc soldável de pvc rígido para tubo soldável 25mm x 20mm (3/4 x 1/2 pol)</v>
          </cell>
          <cell r="C1712" t="str">
            <v>UN</v>
          </cell>
          <cell r="D1712">
            <v>1.6783999999999999</v>
          </cell>
        </row>
        <row r="1713">
          <cell r="A1713" t="str">
            <v>001.18.02520</v>
          </cell>
          <cell r="B1713" t="str">
            <v>Adaptador soldável com bolsa e rosca para registro de pvc rígido para tubo soldável 110m x 4 pol</v>
          </cell>
          <cell r="C1713" t="str">
            <v>UN</v>
          </cell>
          <cell r="D1713">
            <v>24.191099999999999</v>
          </cell>
        </row>
        <row r="1714">
          <cell r="A1714" t="str">
            <v>001.18.02540</v>
          </cell>
          <cell r="B1714" t="str">
            <v>Adaptador soldável com bolsa e rosca para registro de pvc rígido para tubo soldável 85mm x 3 pol</v>
          </cell>
          <cell r="C1714" t="str">
            <v>UN</v>
          </cell>
          <cell r="D1714">
            <v>14.4468</v>
          </cell>
        </row>
        <row r="1715">
          <cell r="A1715" t="str">
            <v>001.18.02560</v>
          </cell>
          <cell r="B1715" t="str">
            <v>Adaptador soldável com bolsa e rosca para registro de pvc rígido para tubo soldável 75mm x 2.5 pol</v>
          </cell>
          <cell r="C1715" t="str">
            <v>UN</v>
          </cell>
          <cell r="D1715">
            <v>13.0068</v>
          </cell>
        </row>
        <row r="1716">
          <cell r="A1716" t="str">
            <v>001.18.02580</v>
          </cell>
          <cell r="B1716" t="str">
            <v>Adaptador soldável com bolsa e rosca para registro de pvc rígido para tubo soldável 60mm x 2 pol</v>
          </cell>
          <cell r="C1716" t="str">
            <v>UN</v>
          </cell>
          <cell r="D1716">
            <v>4.9226999999999999</v>
          </cell>
        </row>
        <row r="1717">
          <cell r="A1717" t="str">
            <v>001.18.02600</v>
          </cell>
          <cell r="B1717" t="str">
            <v>Adaptador soldável com bolsa e rosca para registro de pvc rígido para tubo soldável 50mm x 1.5 pol</v>
          </cell>
          <cell r="C1717" t="str">
            <v>UN</v>
          </cell>
          <cell r="D1717">
            <v>3.1126999999999998</v>
          </cell>
        </row>
        <row r="1718">
          <cell r="A1718" t="str">
            <v>001.18.02620</v>
          </cell>
          <cell r="B1718" t="str">
            <v>Adaptador soldável com bolsa e rosca para registro de pvc rígido para tubo soldável 50mm x 1.1/4 pol</v>
          </cell>
          <cell r="C1718" t="str">
            <v>UN</v>
          </cell>
          <cell r="D1718">
            <v>3.3826999999999998</v>
          </cell>
        </row>
        <row r="1719">
          <cell r="A1719" t="str">
            <v>001.18.02640</v>
          </cell>
          <cell r="B1719" t="str">
            <v>Adaptador soldável com bolsa e rosca para registro de pvc rígido para tubo soldável 40mm x 1.5 pol.</v>
          </cell>
          <cell r="C1719" t="str">
            <v>UN</v>
          </cell>
          <cell r="D1719">
            <v>4.3183999999999996</v>
          </cell>
        </row>
        <row r="1720">
          <cell r="A1720" t="str">
            <v>001.18.02660</v>
          </cell>
          <cell r="B1720" t="str">
            <v>Adaptador soldável com bolsa e rosca para registro de pvc rígido para tubo soldável 40mm x 1.1/4 pol</v>
          </cell>
          <cell r="C1720" t="str">
            <v>UN</v>
          </cell>
          <cell r="D1720">
            <v>2.7684000000000002</v>
          </cell>
        </row>
        <row r="1721">
          <cell r="A1721" t="str">
            <v>001.18.02680</v>
          </cell>
          <cell r="B1721" t="str">
            <v>Adaptador soldável com bolsa e rosca para registro de pvc rígido para tubo soldável 32mm x 1 pol</v>
          </cell>
          <cell r="C1721" t="str">
            <v>UN</v>
          </cell>
          <cell r="D1721">
            <v>1.9383999999999999</v>
          </cell>
        </row>
        <row r="1722">
          <cell r="A1722" t="str">
            <v>001.18.02700</v>
          </cell>
          <cell r="B1722" t="str">
            <v>Adaptador soldável com bolsa e rosca para registro de pvc rígido para tubo soldável 25mm x 3/4 pol</v>
          </cell>
          <cell r="C1722" t="str">
            <v>UN</v>
          </cell>
          <cell r="D1722">
            <v>1.4383999999999999</v>
          </cell>
        </row>
        <row r="1723">
          <cell r="A1723" t="str">
            <v>001.18.02720</v>
          </cell>
          <cell r="B1723" t="str">
            <v>Adaptador soldável com bolsa e rosca para registro de pvc rígido para tubo soldável 20mm x 1/2 pol</v>
          </cell>
          <cell r="C1723" t="str">
            <v>UN</v>
          </cell>
          <cell r="D1723">
            <v>1.4583999999999999</v>
          </cell>
        </row>
        <row r="1724">
          <cell r="A1724" t="str">
            <v>001.18.02740</v>
          </cell>
          <cell r="B1724" t="str">
            <v>Adaptador soldável com flanges de pvc rígido para tubo soldável para caixa de água 110mm x 4 pol</v>
          </cell>
          <cell r="C1724" t="str">
            <v>UN</v>
          </cell>
          <cell r="D1724">
            <v>152.85509999999999</v>
          </cell>
        </row>
        <row r="1725">
          <cell r="A1725" t="str">
            <v>001.18.02760</v>
          </cell>
          <cell r="B1725" t="str">
            <v>Adaptador soldável com flanges de pvc rígido para tubo soldável para caixa de água  85mm x 3 pol</v>
          </cell>
          <cell r="C1725" t="str">
            <v>UN</v>
          </cell>
          <cell r="D1725">
            <v>99.7119</v>
          </cell>
        </row>
        <row r="1726">
          <cell r="A1726" t="str">
            <v>001.18.02780</v>
          </cell>
          <cell r="B1726" t="str">
            <v>Adaptador soldável com flantes de pvc rígido para tubo soldável para caixa de água 75mm x 2.5 pol</v>
          </cell>
          <cell r="C1726" t="str">
            <v>UN</v>
          </cell>
          <cell r="D1726">
            <v>77.7119</v>
          </cell>
        </row>
        <row r="1727">
          <cell r="A1727" t="str">
            <v>001.18.02800</v>
          </cell>
          <cell r="B1727" t="str">
            <v>Adaptador soldável com flanges de pvc rígido para tubo soldável para caixa de água 60mm x 2 pol</v>
          </cell>
          <cell r="C1727" t="str">
            <v>UN</v>
          </cell>
          <cell r="D1727">
            <v>26.241299999999999</v>
          </cell>
        </row>
        <row r="1728">
          <cell r="A1728" t="str">
            <v>001.18.02820</v>
          </cell>
          <cell r="B1728" t="str">
            <v>Adaptador soldável com flanges de pvc rígido para tubo soldável para caixa de água 50mm x 1.5 pol</v>
          </cell>
          <cell r="C1728" t="str">
            <v>UN</v>
          </cell>
          <cell r="D1728">
            <v>20.031300000000002</v>
          </cell>
        </row>
        <row r="1729">
          <cell r="A1729" t="str">
            <v>001.18.02840</v>
          </cell>
          <cell r="B1729" t="str">
            <v>Adaptador soldável com flanges de pvc rígido para tubo soldável para caixa de água 40mm x 1.1/4 pol</v>
          </cell>
          <cell r="C1729" t="str">
            <v>UN</v>
          </cell>
          <cell r="D1729">
            <v>19.151299999999999</v>
          </cell>
        </row>
        <row r="1730">
          <cell r="A1730" t="str">
            <v>001.18.02860</v>
          </cell>
          <cell r="B1730" t="str">
            <v>Adaptador soldável com flanges de pvc rígido para tubo soldável para caixa de água 32mm x 1 pol</v>
          </cell>
          <cell r="C1730" t="str">
            <v>UN</v>
          </cell>
          <cell r="D1730">
            <v>14.2178</v>
          </cell>
        </row>
        <row r="1731">
          <cell r="A1731" t="str">
            <v>001.18.02880</v>
          </cell>
          <cell r="B1731" t="str">
            <v>Adaptador soldável com flanges de pvc rígido para tubo soldável para caixa de água 25mm x 3/4</v>
          </cell>
          <cell r="C1731" t="str">
            <v>UN</v>
          </cell>
          <cell r="D1731">
            <v>10.527799999999999</v>
          </cell>
        </row>
        <row r="1732">
          <cell r="A1732" t="str">
            <v>001.18.02900</v>
          </cell>
          <cell r="B1732" t="str">
            <v>Adaptador soldável com flanges de pvc rígido para tubo soldável para caixa de água 20mm x 1/2 pol</v>
          </cell>
          <cell r="C1732" t="str">
            <v>UN</v>
          </cell>
          <cell r="D1732">
            <v>8.9377999999999993</v>
          </cell>
        </row>
        <row r="1733">
          <cell r="A1733" t="str">
            <v>001.18.02920</v>
          </cell>
          <cell r="B1733" t="str">
            <v>Bucha de redução longa de pvc rígido para tubo soldável 110 x 75 mm ( 4 x 2.1/2 pol)</v>
          </cell>
          <cell r="C1733" t="str">
            <v>UN</v>
          </cell>
          <cell r="D1733">
            <v>22.781099999999999</v>
          </cell>
        </row>
        <row r="1734">
          <cell r="A1734" t="str">
            <v>001.18.02940</v>
          </cell>
          <cell r="B1734" t="str">
            <v>Bucha de redução longa de pvc rígido para tubo soldável 110 x 60 mm ( 4 x 2 pol)</v>
          </cell>
          <cell r="C1734" t="str">
            <v>UN</v>
          </cell>
          <cell r="D1734">
            <v>13.7811</v>
          </cell>
        </row>
        <row r="1735">
          <cell r="A1735" t="str">
            <v>001.18.02960</v>
          </cell>
          <cell r="B1735" t="str">
            <v>Bucha de redução longa de pvc rígido para tubo soldável 85 x 60 mm (3 x 2 pol)</v>
          </cell>
          <cell r="C1735" t="str">
            <v>UN</v>
          </cell>
          <cell r="D1735">
            <v>7.3167999999999997</v>
          </cell>
        </row>
        <row r="1736">
          <cell r="A1736" t="str">
            <v>001.18.02980</v>
          </cell>
          <cell r="B1736" t="str">
            <v>Bucha de redução longa de pvc rígido para tubo soldável 75 x 50 mm ( 2.1/2 x 1.1/2 pol)</v>
          </cell>
          <cell r="C1736" t="str">
            <v>UN</v>
          </cell>
          <cell r="D1736">
            <v>6.9268000000000001</v>
          </cell>
        </row>
        <row r="1737">
          <cell r="A1737" t="str">
            <v>001.18.03000</v>
          </cell>
          <cell r="B1737" t="str">
            <v>Bucha de redução longa de pvc rígido para tubo soldável 60 x 50 mm (2 x 1.1/2 pol)</v>
          </cell>
          <cell r="C1737" t="str">
            <v>UN</v>
          </cell>
          <cell r="D1737">
            <v>5.9827000000000004</v>
          </cell>
        </row>
        <row r="1738">
          <cell r="A1738" t="str">
            <v>001.18.03020</v>
          </cell>
          <cell r="B1738" t="str">
            <v>Bucha de redução longa de pvc rígido para tubo soldável 60 x 40 mm (2 x 1.1/4 pol)</v>
          </cell>
          <cell r="C1738" t="str">
            <v>UN</v>
          </cell>
          <cell r="D1738">
            <v>4.8677000000000001</v>
          </cell>
        </row>
        <row r="1739">
          <cell r="A1739" t="str">
            <v>001.18.03040</v>
          </cell>
          <cell r="B1739" t="str">
            <v>Bucha de redução longa de pvc rígido para tubo soldável 60 x 32 mm (2 x 1 pol)</v>
          </cell>
          <cell r="C1739" t="str">
            <v>UN</v>
          </cell>
          <cell r="D1739">
            <v>5.6927000000000003</v>
          </cell>
        </row>
        <row r="1740">
          <cell r="A1740" t="str">
            <v>001.18.03060</v>
          </cell>
          <cell r="B1740" t="str">
            <v>Bucha de redução longa de pvc rígido para tubo soldável 60 x 25 mm ( 2 x 3/4 pol)</v>
          </cell>
          <cell r="C1740" t="str">
            <v>UN</v>
          </cell>
          <cell r="D1740">
            <v>2.1526999999999998</v>
          </cell>
        </row>
        <row r="1741">
          <cell r="A1741" t="str">
            <v>001.18.03080</v>
          </cell>
          <cell r="B1741" t="str">
            <v>Bucha de redução longa de pvc rígido para tubo soldável 50 x 32 mm ( 1.1/2 x 1 pol)</v>
          </cell>
          <cell r="C1741" t="str">
            <v>UN</v>
          </cell>
          <cell r="D1741">
            <v>3.6027</v>
          </cell>
        </row>
        <row r="1742">
          <cell r="A1742" t="str">
            <v>001.18.03100</v>
          </cell>
          <cell r="B1742" t="str">
            <v>Bucha de redução longa de pvc rígido para tubo soldável 50 x 25 mm ( 1.1/2 x 3.4 pol)</v>
          </cell>
          <cell r="C1742" t="str">
            <v>UN</v>
          </cell>
          <cell r="D1742">
            <v>3.2726999999999999</v>
          </cell>
        </row>
        <row r="1743">
          <cell r="A1743" t="str">
            <v>001.18.03120</v>
          </cell>
          <cell r="B1743" t="str">
            <v>Bucha de redução longa de pvc rígido para tubo soldável 50 x 20 mm ( 1.1/2 x 1/2 pol)</v>
          </cell>
          <cell r="C1743" t="str">
            <v>UN</v>
          </cell>
          <cell r="D1743">
            <v>3.0527000000000002</v>
          </cell>
        </row>
        <row r="1744">
          <cell r="A1744" t="str">
            <v>001.18.03140</v>
          </cell>
          <cell r="B1744" t="str">
            <v>Bucha de redução longa de pvc rígido para tubo soldável 40 x 25 mm ( 1.1/4 x 3/4 pol)</v>
          </cell>
          <cell r="C1744" t="str">
            <v>UN</v>
          </cell>
          <cell r="D1744">
            <v>3.3227000000000002</v>
          </cell>
        </row>
        <row r="1745">
          <cell r="A1745" t="str">
            <v>001.18.03160</v>
          </cell>
          <cell r="B1745" t="str">
            <v>Bucha de redução longa de pvc rígido para tubo soldável 40 x 20 mm (1.1/4 x 1/2 pol)</v>
          </cell>
          <cell r="C1745" t="str">
            <v>UN</v>
          </cell>
          <cell r="D1745">
            <v>2.8826999999999998</v>
          </cell>
        </row>
        <row r="1746">
          <cell r="A1746" t="str">
            <v>001.18.03180</v>
          </cell>
          <cell r="B1746" t="str">
            <v>Bucha de redução longa de pvc rígido para tubo soldável 32 x 20 mm (1 x 1/2 pol)</v>
          </cell>
          <cell r="C1746" t="str">
            <v>UN</v>
          </cell>
          <cell r="D1746">
            <v>2.1284000000000001</v>
          </cell>
        </row>
        <row r="1747">
          <cell r="A1747" t="str">
            <v>001.18.03200</v>
          </cell>
          <cell r="B1747" t="str">
            <v>Cap de pvc rígido para tubo soldável 50 mm ( 1.1/2 pol)</v>
          </cell>
          <cell r="C1747" t="str">
            <v>UN</v>
          </cell>
          <cell r="D1747">
            <v>4.5926999999999998</v>
          </cell>
        </row>
        <row r="1748">
          <cell r="A1748" t="str">
            <v>001.18.03220</v>
          </cell>
          <cell r="B1748" t="str">
            <v>Cap de pvc rígido para tubo soldável 40 mm (1.1/4 pol)</v>
          </cell>
          <cell r="C1748" t="str">
            <v>UN</v>
          </cell>
          <cell r="D1748">
            <v>3.1926999999999999</v>
          </cell>
        </row>
        <row r="1749">
          <cell r="A1749" t="str">
            <v>001.18.03240</v>
          </cell>
          <cell r="B1749" t="str">
            <v>Cap de pvc rígido para tubo soldável 32 mm (1 pol)</v>
          </cell>
          <cell r="C1749" t="str">
            <v>UN</v>
          </cell>
          <cell r="D1749">
            <v>2.5026999999999999</v>
          </cell>
        </row>
        <row r="1750">
          <cell r="A1750" t="str">
            <v>001.18.03260</v>
          </cell>
          <cell r="B1750" t="str">
            <v>Cap de pvc rígido para tubo soldável 25 mm (3/4 pol)</v>
          </cell>
          <cell r="C1750" t="str">
            <v>UN</v>
          </cell>
          <cell r="D1750">
            <v>1.8884000000000001</v>
          </cell>
        </row>
        <row r="1751">
          <cell r="A1751" t="str">
            <v>001.18.03280</v>
          </cell>
          <cell r="B1751" t="str">
            <v>Cap de pvc rígido para tubo soldável 20 mm (1/2 pol)</v>
          </cell>
          <cell r="C1751" t="str">
            <v>UN</v>
          </cell>
          <cell r="D1751">
            <v>1.7484</v>
          </cell>
        </row>
        <row r="1752">
          <cell r="A1752" t="str">
            <v>001.18.03300</v>
          </cell>
          <cell r="B1752" t="str">
            <v>Joelho 90º soldável/rosqueável  32mm x 1 pol</v>
          </cell>
          <cell r="C1752" t="str">
            <v>UN</v>
          </cell>
          <cell r="D1752">
            <v>4.1026999999999996</v>
          </cell>
        </row>
        <row r="1753">
          <cell r="A1753" t="str">
            <v>001.18.03320</v>
          </cell>
          <cell r="B1753" t="str">
            <v>Joelho 90º soldável/rosqueável 25mm x 3/4 pol</v>
          </cell>
          <cell r="C1753" t="str">
            <v>UN</v>
          </cell>
          <cell r="D1753">
            <v>3.2427000000000001</v>
          </cell>
        </row>
        <row r="1754">
          <cell r="A1754" t="str">
            <v>001.18.03340</v>
          </cell>
          <cell r="B1754" t="str">
            <v>Joelho 90º soldável/rosqueável  20mm x 1/2 pol</v>
          </cell>
          <cell r="C1754" t="str">
            <v>UN</v>
          </cell>
          <cell r="D1754">
            <v>2.6227</v>
          </cell>
        </row>
        <row r="1755">
          <cell r="A1755" t="str">
            <v>001.18.03360</v>
          </cell>
          <cell r="B1755" t="str">
            <v>Joelho de redução 90º soldável/rosqueável 32mm x 3/4 pol</v>
          </cell>
          <cell r="C1755" t="str">
            <v>UN</v>
          </cell>
          <cell r="D1755">
            <v>2.5627</v>
          </cell>
        </row>
        <row r="1756">
          <cell r="A1756" t="str">
            <v>001.18.03380</v>
          </cell>
          <cell r="B1756" t="str">
            <v>Joelho de redução 90º soldável/rosqueável 25mm x 1/2 pol</v>
          </cell>
          <cell r="C1756" t="str">
            <v>UN</v>
          </cell>
          <cell r="D1756">
            <v>2.6126999999999998</v>
          </cell>
        </row>
        <row r="1757">
          <cell r="A1757" t="str">
            <v>001.18.03400</v>
          </cell>
          <cell r="B1757" t="str">
            <v>Luva simples soldável/rosqueável 50mm x 1.5 pol</v>
          </cell>
          <cell r="C1757" t="str">
            <v>UN</v>
          </cell>
          <cell r="D1757">
            <v>14.306100000000001</v>
          </cell>
        </row>
        <row r="1758">
          <cell r="A1758" t="str">
            <v>001.18.03420</v>
          </cell>
          <cell r="B1758" t="str">
            <v>Luva simples soldável/rosqueável 40mm x 1.1/4 pol</v>
          </cell>
          <cell r="C1758" t="str">
            <v>UN</v>
          </cell>
          <cell r="D1758">
            <v>7.2061000000000002</v>
          </cell>
        </row>
        <row r="1759">
          <cell r="A1759" t="str">
            <v>001.18.03440</v>
          </cell>
          <cell r="B1759" t="str">
            <v>Luva simples soldável/rosqueável 32mm x 1 pol</v>
          </cell>
          <cell r="C1759" t="str">
            <v>UN</v>
          </cell>
          <cell r="D1759">
            <v>3.7126999999999999</v>
          </cell>
        </row>
        <row r="1760">
          <cell r="A1760" t="str">
            <v>001.18.03460</v>
          </cell>
          <cell r="B1760" t="str">
            <v>Luva simples soldável/rosqueável 25mm x 3/4 pol</v>
          </cell>
          <cell r="C1760" t="str">
            <v>UN</v>
          </cell>
          <cell r="D1760">
            <v>2.5026999999999999</v>
          </cell>
        </row>
        <row r="1761">
          <cell r="A1761" t="str">
            <v>001.18.03480</v>
          </cell>
          <cell r="B1761" t="str">
            <v>Luva simples soldável/rosqueável 20mm x 1/2 pol</v>
          </cell>
          <cell r="C1761" t="str">
            <v>UN</v>
          </cell>
          <cell r="D1761">
            <v>2.8327</v>
          </cell>
        </row>
        <row r="1762">
          <cell r="A1762" t="str">
            <v>001.18.03500</v>
          </cell>
          <cell r="B1762" t="str">
            <v>Luva de redução soldável/rosqueável 25mm x 1/2 pol</v>
          </cell>
          <cell r="C1762" t="str">
            <v>UN</v>
          </cell>
          <cell r="D1762">
            <v>2.6126999999999998</v>
          </cell>
        </row>
        <row r="1763">
          <cell r="A1763" t="str">
            <v>001.18.03520</v>
          </cell>
          <cell r="B1763" t="str">
            <v>Tee 90º com rosca na bolsa central soldável/rosqueável 32mm x 32mm x 1 pol</v>
          </cell>
          <cell r="C1763" t="str">
            <v>UN</v>
          </cell>
          <cell r="D1763">
            <v>3.8673999999999999</v>
          </cell>
        </row>
        <row r="1764">
          <cell r="A1764" t="str">
            <v>001.18.03540</v>
          </cell>
          <cell r="B1764" t="str">
            <v>Tee 90º com rosca na bolsa central soldável/rosqueável 25mm x 25mm 3/4 pol</v>
          </cell>
          <cell r="C1764" t="str">
            <v>UN</v>
          </cell>
          <cell r="D1764">
            <v>4.9474</v>
          </cell>
        </row>
        <row r="1765">
          <cell r="A1765" t="str">
            <v>001.18.03560</v>
          </cell>
          <cell r="B1765" t="str">
            <v>Tee 90º com rosca na bolsa central soldável/rosqueável 20mm x 20mm x 1/2 pol</v>
          </cell>
          <cell r="C1765" t="str">
            <v>UN</v>
          </cell>
          <cell r="D1765">
            <v>5.0724</v>
          </cell>
        </row>
        <row r="1766">
          <cell r="A1766" t="str">
            <v>001.18.03580</v>
          </cell>
          <cell r="B1766" t="str">
            <v>Tee 90º com rosca na bolsa central sodável/rosqueável 32mm x 32mm x 3/4 pol</v>
          </cell>
          <cell r="C1766" t="str">
            <v>UN</v>
          </cell>
          <cell r="D1766">
            <v>6.1173999999999999</v>
          </cell>
        </row>
        <row r="1767">
          <cell r="A1767" t="str">
            <v>001.18.03600</v>
          </cell>
          <cell r="B1767" t="str">
            <v>Tee 90º com rosca na bolsa central soldável/rosqueável 25mm x 25mm x 1/2 pol</v>
          </cell>
          <cell r="C1767" t="str">
            <v>UN</v>
          </cell>
          <cell r="D1767">
            <v>3.6374</v>
          </cell>
        </row>
        <row r="1768">
          <cell r="A1768" t="str">
            <v>001.18.03620</v>
          </cell>
          <cell r="B1768" t="str">
            <v>Joelho 90º soldável com bucha de latão 25mm x 3/4 pol</v>
          </cell>
          <cell r="C1768" t="str">
            <v>UN</v>
          </cell>
          <cell r="D1768">
            <v>4.9726999999999997</v>
          </cell>
        </row>
        <row r="1769">
          <cell r="A1769" t="str">
            <v>001.18.03640</v>
          </cell>
          <cell r="B1769" t="str">
            <v>Joelho 90º soldável com bucha de latão 20mm x 1/2 pol</v>
          </cell>
          <cell r="C1769" t="str">
            <v>UN</v>
          </cell>
          <cell r="D1769">
            <v>3.7526999999999999</v>
          </cell>
        </row>
        <row r="1770">
          <cell r="A1770" t="str">
            <v>001.18.03660</v>
          </cell>
          <cell r="B1770" t="str">
            <v>Joelho de redução 90º soldável com bucha de latão 32mm x 3/4 pol</v>
          </cell>
          <cell r="C1770" t="str">
            <v>UN</v>
          </cell>
          <cell r="D1770">
            <v>2.6227</v>
          </cell>
        </row>
        <row r="1771">
          <cell r="A1771" t="str">
            <v>001.18.03680</v>
          </cell>
          <cell r="B1771" t="str">
            <v>Joelho de redução 90º soldável com bucha de latão 25mm x 1/2 pol</v>
          </cell>
          <cell r="C1771" t="str">
            <v>UN</v>
          </cell>
          <cell r="D1771">
            <v>3.5226999999999999</v>
          </cell>
        </row>
        <row r="1772">
          <cell r="A1772" t="str">
            <v>001.18.03700</v>
          </cell>
          <cell r="B1772" t="str">
            <v>Luva simples soldável com bucha de latão 25mm x 3/4 pol</v>
          </cell>
          <cell r="C1772" t="str">
            <v>UN</v>
          </cell>
          <cell r="D1772">
            <v>4.5427</v>
          </cell>
        </row>
        <row r="1773">
          <cell r="A1773" t="str">
            <v>001.18.03720</v>
          </cell>
          <cell r="B1773" t="str">
            <v>Luva simples soldável com bucha de latão 20mm x 1/2 pol</v>
          </cell>
          <cell r="C1773" t="str">
            <v>UN</v>
          </cell>
          <cell r="D1773">
            <v>3.9327000000000001</v>
          </cell>
        </row>
        <row r="1774">
          <cell r="A1774" t="str">
            <v>001.18.03740</v>
          </cell>
          <cell r="B1774" t="str">
            <v>Luva de redução soldável com bucha de latão 25mm x 1/2 pol</v>
          </cell>
          <cell r="C1774" t="str">
            <v>UN</v>
          </cell>
          <cell r="D1774">
            <v>4.1426999999999996</v>
          </cell>
        </row>
        <row r="1775">
          <cell r="A1775" t="str">
            <v>001.18.03760</v>
          </cell>
          <cell r="B1775" t="str">
            <v>Tee 90º com bucha de latão central 25mm x 25mm x 3/4 pol</v>
          </cell>
          <cell r="C1775" t="str">
            <v>UN</v>
          </cell>
          <cell r="D1775">
            <v>4.9474</v>
          </cell>
        </row>
        <row r="1776">
          <cell r="A1776" t="str">
            <v>001.18.03780</v>
          </cell>
          <cell r="B1776" t="str">
            <v>Tee 90º com bucha de latão central 20mm x 20mm x 1/2 pol</v>
          </cell>
          <cell r="C1776" t="str">
            <v>UN</v>
          </cell>
          <cell r="D1776">
            <v>4.4374000000000002</v>
          </cell>
        </row>
        <row r="1777">
          <cell r="A1777" t="str">
            <v>001.18.03800</v>
          </cell>
          <cell r="B1777" t="str">
            <v>Tee redução 90º com bucha de latão na bolsa central 32mm x 32mm x 3/4 pol</v>
          </cell>
          <cell r="C1777" t="str">
            <v>UN</v>
          </cell>
          <cell r="D1777">
            <v>6.1173999999999999</v>
          </cell>
        </row>
        <row r="1778">
          <cell r="A1778" t="str">
            <v>001.18.03820</v>
          </cell>
          <cell r="B1778" t="str">
            <v>Tee reduçao 90º com bucha de latão na bolsa central 25mm x 25mm 1/2 pol</v>
          </cell>
          <cell r="C1778" t="str">
            <v>UN</v>
          </cell>
          <cell r="D1778">
            <v>3.6374</v>
          </cell>
        </row>
        <row r="1779">
          <cell r="A1779" t="str">
            <v>001.18.03840</v>
          </cell>
          <cell r="B1779" t="str">
            <v>Fornecimento e instalação de tubos de pvc com juntas rosqueáveis em barras de 6 m com diâmetro 6.00 pol</v>
          </cell>
          <cell r="C1779" t="str">
            <v>ML</v>
          </cell>
          <cell r="D1779">
            <v>44.3142</v>
          </cell>
        </row>
        <row r="1780">
          <cell r="A1780" t="str">
            <v>001.18.03860</v>
          </cell>
          <cell r="B1780" t="str">
            <v>Fornecimento e instalação de tubos de pvc rígido com juntas rosqueáveis em barras de 6 m com diâmetro 4.00 pol</v>
          </cell>
          <cell r="C1780" t="str">
            <v>ML</v>
          </cell>
          <cell r="D1780">
            <v>36.960099999999997</v>
          </cell>
        </row>
        <row r="1781">
          <cell r="A1781" t="str">
            <v>001.18.03880</v>
          </cell>
          <cell r="B1781" t="str">
            <v>Fornecimento e instalação de tubos de pvc rígido com juntas rosqueáveis em barras de 6 m com diâmetro 3.00 pol</v>
          </cell>
          <cell r="C1781" t="str">
            <v>ML</v>
          </cell>
          <cell r="D1781">
            <v>30.039200000000001</v>
          </cell>
        </row>
        <row r="1782">
          <cell r="A1782" t="str">
            <v>001.18.03900</v>
          </cell>
          <cell r="B1782" t="str">
            <v>Fornecimento e instalação de tubos de pvc rígido  com juntas rosqueáveis em barras de 6 m com diâmetro 2.5 pol</v>
          </cell>
          <cell r="C1782" t="str">
            <v>ML</v>
          </cell>
          <cell r="D1782">
            <v>33.159100000000002</v>
          </cell>
        </row>
        <row r="1783">
          <cell r="A1783" t="str">
            <v>001.18.03920</v>
          </cell>
          <cell r="B1783" t="str">
            <v>Fornecimento e instalação de tubos de pvc rígido com juntas rosqueáveis em barras de 6 m com diâmetro 2.00 pol</v>
          </cell>
          <cell r="C1783" t="str">
            <v>ML</v>
          </cell>
          <cell r="D1783">
            <v>14.2715</v>
          </cell>
        </row>
        <row r="1784">
          <cell r="A1784" t="str">
            <v>001.18.03940</v>
          </cell>
          <cell r="B1784" t="str">
            <v>Fornecimento e instalação de tubos de pvc rígido com juntas rosqueáveis em barras de 6 m com diâmetro 1.50 pol</v>
          </cell>
          <cell r="C1784" t="str">
            <v>ML</v>
          </cell>
          <cell r="D1784">
            <v>10.712999999999999</v>
          </cell>
        </row>
        <row r="1785">
          <cell r="A1785" t="str">
            <v>001.18.03960</v>
          </cell>
          <cell r="B1785" t="str">
            <v>Fornecimento e instalação de tubos de pvc rígido  com juntas rosqueáveis em barras de 6 m com diâmetro 11/4 pol</v>
          </cell>
          <cell r="C1785" t="str">
            <v>ML</v>
          </cell>
          <cell r="D1785">
            <v>10.098599999999999</v>
          </cell>
        </row>
        <row r="1786">
          <cell r="A1786" t="str">
            <v>001.18.03980</v>
          </cell>
          <cell r="B1786" t="str">
            <v>Fornecimento e instalação de tubos de pvc rígido  com juntas rosqueáveis em barras de 6 m com diâmetro 1.00 pol</v>
          </cell>
          <cell r="C1786" t="str">
            <v>ML</v>
          </cell>
          <cell r="D1786">
            <v>7.6509</v>
          </cell>
        </row>
        <row r="1787">
          <cell r="A1787" t="str">
            <v>001.18.04000</v>
          </cell>
          <cell r="B1787" t="str">
            <v>Fornecimento e instalação de tubos de pvc rígido i com juntas rosqueáveis em barras de 6 m com diâmetro 3/4 pol</v>
          </cell>
          <cell r="C1787" t="str">
            <v>ML</v>
          </cell>
          <cell r="D1787">
            <v>3.7606999999999999</v>
          </cell>
        </row>
        <row r="1788">
          <cell r="A1788" t="str">
            <v>001.18.04020</v>
          </cell>
          <cell r="B1788" t="str">
            <v>Fornecimento e instalação de tubos de pvc rígido  com juntas rosqueáveis em barras de 6 m com diâmetro 1/2 pol</v>
          </cell>
          <cell r="C1788" t="str">
            <v>ML</v>
          </cell>
          <cell r="D1788">
            <v>3.9070999999999998</v>
          </cell>
        </row>
        <row r="1789">
          <cell r="A1789" t="str">
            <v>001.18.04040</v>
          </cell>
          <cell r="B1789" t="str">
            <v>Joelho 90º de pvc rígido para tubo de pvc rosqueável  4 pol</v>
          </cell>
          <cell r="C1789" t="str">
            <v>UN</v>
          </cell>
          <cell r="D1789">
            <v>40.6464</v>
          </cell>
        </row>
        <row r="1790">
          <cell r="A1790" t="str">
            <v>001.18.04060</v>
          </cell>
          <cell r="B1790" t="str">
            <v>Joelho 90º de pvc rígido para tubo de pvc rosqueável  3 pol</v>
          </cell>
          <cell r="C1790" t="str">
            <v>UN</v>
          </cell>
          <cell r="D1790">
            <v>21.617599999999999</v>
          </cell>
        </row>
        <row r="1791">
          <cell r="A1791" t="str">
            <v>001.18.04080</v>
          </cell>
          <cell r="B1791" t="str">
            <v>Joelho 90º de pvc rígido para tubo de pvc rosqueável  2 1/2 pol</v>
          </cell>
          <cell r="C1791" t="str">
            <v>UN</v>
          </cell>
          <cell r="D1791">
            <v>14.2576</v>
          </cell>
        </row>
        <row r="1792">
          <cell r="A1792" t="str">
            <v>001.18.04100</v>
          </cell>
          <cell r="B1792" t="str">
            <v>Joelho 90º de pvc rígido para tubo de pvc rosqueável  2 pol</v>
          </cell>
          <cell r="C1792" t="str">
            <v>UN</v>
          </cell>
          <cell r="D1792">
            <v>12.7761</v>
          </cell>
        </row>
        <row r="1793">
          <cell r="A1793" t="str">
            <v>001.18.04120</v>
          </cell>
          <cell r="B1793" t="str">
            <v>Joelho 90º de pvc rígido para tubo de pvc rosqueável  1 1/2 pol</v>
          </cell>
          <cell r="C1793" t="str">
            <v>UN</v>
          </cell>
          <cell r="D1793">
            <v>6.8261000000000003</v>
          </cell>
        </row>
        <row r="1794">
          <cell r="A1794" t="str">
            <v>001.18.04140</v>
          </cell>
          <cell r="B1794" t="str">
            <v>Joelho 90º de pvc rígido para tubo de pvc rosqueável  1 1/4 pol</v>
          </cell>
          <cell r="C1794" t="str">
            <v>UN</v>
          </cell>
          <cell r="D1794">
            <v>6.5361000000000002</v>
          </cell>
        </row>
        <row r="1795">
          <cell r="A1795" t="str">
            <v>001.18.04160</v>
          </cell>
          <cell r="B1795" t="str">
            <v>Joelho 90° de pvc rígido para tubo de pvc rosqueável  1 pol</v>
          </cell>
          <cell r="C1795" t="str">
            <v>UN</v>
          </cell>
          <cell r="D1795">
            <v>3.3527</v>
          </cell>
        </row>
        <row r="1796">
          <cell r="A1796" t="str">
            <v>001.18.04180</v>
          </cell>
          <cell r="B1796" t="str">
            <v>Joelho 90º de pvc rígido para tubo de pvc rosqueável  3/4 pol</v>
          </cell>
          <cell r="C1796" t="str">
            <v>UN</v>
          </cell>
          <cell r="D1796">
            <v>2.6726999999999999</v>
          </cell>
        </row>
        <row r="1797">
          <cell r="A1797" t="str">
            <v>001.18.04200</v>
          </cell>
          <cell r="B1797" t="str">
            <v>Joelho 90º de pvc rígido para tubo de pvc rosqueável  1/2 pol</v>
          </cell>
          <cell r="C1797" t="str">
            <v>UN</v>
          </cell>
          <cell r="D1797">
            <v>2.4826999999999999</v>
          </cell>
        </row>
        <row r="1798">
          <cell r="A1798" t="str">
            <v>001.18.04220</v>
          </cell>
          <cell r="B1798" t="str">
            <v>Joelho 45º de pvc rígido para tubo de pvc rosqueável  4 pol</v>
          </cell>
          <cell r="C1798" t="str">
            <v>UN</v>
          </cell>
          <cell r="D1798">
            <v>46.7164</v>
          </cell>
        </row>
        <row r="1799">
          <cell r="A1799" t="str">
            <v>001.18.04240</v>
          </cell>
          <cell r="B1799" t="str">
            <v>Joelho 45º de pvc rígido para tubo de pvc rosqueável  3 pol</v>
          </cell>
          <cell r="C1799" t="str">
            <v>UN</v>
          </cell>
          <cell r="D1799">
            <v>11.9076</v>
          </cell>
        </row>
        <row r="1800">
          <cell r="A1800" t="str">
            <v>001.18.04260</v>
          </cell>
          <cell r="B1800" t="str">
            <v>Joelho 45º de pvc rígido para tubo de pvc rosqueável  2 1/2 pol</v>
          </cell>
          <cell r="C1800" t="str">
            <v>UN</v>
          </cell>
          <cell r="D1800">
            <v>9.6576000000000004</v>
          </cell>
        </row>
        <row r="1801">
          <cell r="A1801" t="str">
            <v>001.18.04280</v>
          </cell>
          <cell r="B1801" t="str">
            <v>Joelho 45º de pvc rígido para tubos de pvc rosqueável  2 pol</v>
          </cell>
          <cell r="C1801" t="str">
            <v>UN</v>
          </cell>
          <cell r="D1801">
            <v>7.4661</v>
          </cell>
        </row>
        <row r="1802">
          <cell r="A1802" t="str">
            <v>001.18.04300</v>
          </cell>
          <cell r="B1802" t="str">
            <v>Joelho 45º de pvc rígido para tubos de pvc rosqueável  1 1/2 pol</v>
          </cell>
          <cell r="C1802" t="str">
            <v>UN</v>
          </cell>
          <cell r="D1802">
            <v>5.4260999999999999</v>
          </cell>
        </row>
        <row r="1803">
          <cell r="A1803" t="str">
            <v>001.18.04320</v>
          </cell>
          <cell r="B1803" t="str">
            <v>Joelho 45º de pvc rígido para tubos de pvc rosqueável  1 1/4 pol</v>
          </cell>
          <cell r="C1803" t="str">
            <v>UN</v>
          </cell>
          <cell r="D1803">
            <v>4.7361000000000004</v>
          </cell>
        </row>
        <row r="1804">
          <cell r="A1804" t="str">
            <v>001.18.04340</v>
          </cell>
          <cell r="B1804" t="str">
            <v>Joelho 45º de pvc rígido para tubos de pvc rosqueável  1 pol</v>
          </cell>
          <cell r="C1804" t="str">
            <v>UN</v>
          </cell>
          <cell r="D1804">
            <v>5.2126999999999999</v>
          </cell>
        </row>
        <row r="1805">
          <cell r="A1805" t="str">
            <v>001.18.04360</v>
          </cell>
          <cell r="B1805" t="str">
            <v>Joelho 45º de pvc rígido para tubos de pvc rosqueável  3/4 pol</v>
          </cell>
          <cell r="C1805" t="str">
            <v>UN</v>
          </cell>
          <cell r="D1805">
            <v>3.0026999999999999</v>
          </cell>
        </row>
        <row r="1806">
          <cell r="A1806" t="str">
            <v>001.18.04380</v>
          </cell>
          <cell r="B1806" t="str">
            <v>Joelho 45º de pvc rígido para tubos de pvc rosqueável  1/2 pol</v>
          </cell>
          <cell r="C1806" t="str">
            <v>UN</v>
          </cell>
          <cell r="D1806">
            <v>2.7726999999999999</v>
          </cell>
        </row>
        <row r="1807">
          <cell r="A1807" t="str">
            <v>001.18.04400</v>
          </cell>
          <cell r="B1807" t="str">
            <v>Joelho 90º com redução de pvc rígido para tubos de pvc rosqueável  1x3/4 pol</v>
          </cell>
          <cell r="C1807" t="str">
            <v>UN</v>
          </cell>
          <cell r="D1807">
            <v>1.8427</v>
          </cell>
        </row>
        <row r="1808">
          <cell r="A1808" t="str">
            <v>001.18.04420</v>
          </cell>
          <cell r="B1808" t="str">
            <v>Joelho 90º com redução de pvc rígido para tubos de pvc rosqueável  3/4x1/2 pol</v>
          </cell>
          <cell r="C1808" t="str">
            <v>UN</v>
          </cell>
          <cell r="D1808">
            <v>2.5926999999999998</v>
          </cell>
        </row>
        <row r="1809">
          <cell r="A1809" t="str">
            <v>001.18.04440</v>
          </cell>
          <cell r="B1809" t="str">
            <v>Tee 90º  de pvc rígido para tubos de pvc rosqueável  4 pol</v>
          </cell>
          <cell r="C1809" t="str">
            <v>UN</v>
          </cell>
          <cell r="D1809">
            <v>51.910299999999999</v>
          </cell>
        </row>
        <row r="1810">
          <cell r="A1810" t="str">
            <v>001.18.04460</v>
          </cell>
          <cell r="B1810" t="str">
            <v>Tee 90º  de pvc rígido para tubos de pvc rosqueável  3 pol</v>
          </cell>
          <cell r="C1810" t="str">
            <v>UN</v>
          </cell>
          <cell r="D1810">
            <v>23.3064</v>
          </cell>
        </row>
        <row r="1811">
          <cell r="A1811" t="str">
            <v>001.18.04480</v>
          </cell>
          <cell r="B1811" t="str">
            <v>Tee 90º  de pvc rígido para tubos de pvc rosqueável  2 1/2 pol</v>
          </cell>
          <cell r="C1811" t="str">
            <v>UN</v>
          </cell>
          <cell r="D1811">
            <v>16.546399999999998</v>
          </cell>
        </row>
        <row r="1812">
          <cell r="A1812" t="str">
            <v>001.18.04500</v>
          </cell>
          <cell r="B1812" t="str">
            <v>Tee 90º  de pvc rígido para tubos de pvc rosqueável  2 pol</v>
          </cell>
          <cell r="C1812" t="str">
            <v>UN</v>
          </cell>
          <cell r="D1812">
            <v>16.121099999999998</v>
          </cell>
        </row>
        <row r="1813">
          <cell r="A1813" t="str">
            <v>001.18.04520</v>
          </cell>
          <cell r="B1813" t="str">
            <v>Tee 90º de pvc rígido para tubos de pvc rosqueável  1 1/2 pol</v>
          </cell>
          <cell r="C1813" t="str">
            <v>UN</v>
          </cell>
          <cell r="D1813">
            <v>9.0211000000000006</v>
          </cell>
        </row>
        <row r="1814">
          <cell r="A1814" t="str">
            <v>001.18.04540</v>
          </cell>
          <cell r="B1814" t="str">
            <v>Tee 90º de pvc rígido para tubos de pvc rosqueável  1 1/4 pol</v>
          </cell>
          <cell r="C1814" t="str">
            <v>UN</v>
          </cell>
          <cell r="D1814">
            <v>8.3711000000000002</v>
          </cell>
        </row>
        <row r="1815">
          <cell r="A1815" t="str">
            <v>001.18.04560</v>
          </cell>
          <cell r="B1815" t="str">
            <v>Tee 90º de pvc rígido para tubos de pvc rosqueável  1 pol</v>
          </cell>
          <cell r="C1815" t="str">
            <v>UN</v>
          </cell>
          <cell r="D1815">
            <v>4.3948999999999998</v>
          </cell>
        </row>
        <row r="1816">
          <cell r="A1816" t="str">
            <v>001.18.04580</v>
          </cell>
          <cell r="B1816" t="str">
            <v>Tee 90º de pvc rígido para tubos de pvc rosqueável  3/4 pol</v>
          </cell>
          <cell r="C1816" t="str">
            <v>UN</v>
          </cell>
          <cell r="D1816">
            <v>2.8649</v>
          </cell>
        </row>
        <row r="1817">
          <cell r="A1817" t="str">
            <v>001.18.04600</v>
          </cell>
          <cell r="B1817" t="str">
            <v>Tee 90º de pvc rígido para tubos de pvc rosqueável  1/2 pol</v>
          </cell>
          <cell r="C1817" t="str">
            <v>UN</v>
          </cell>
          <cell r="D1817">
            <v>2.6949000000000001</v>
          </cell>
        </row>
        <row r="1818">
          <cell r="A1818" t="str">
            <v>001.18.04620</v>
          </cell>
          <cell r="B1818" t="str">
            <v>Tee 90º com redução de pvc rígido para tubos de pvc rosqueável  1 1/2x3/4 pol</v>
          </cell>
          <cell r="C1818" t="str">
            <v>UN</v>
          </cell>
          <cell r="D1818">
            <v>6.2111000000000001</v>
          </cell>
        </row>
        <row r="1819">
          <cell r="A1819" t="str">
            <v>001.18.04640</v>
          </cell>
          <cell r="B1819" t="str">
            <v>Tee 90º com redução de pvc rígido para tubos de pvc rosqueável  1x3/4 pol</v>
          </cell>
          <cell r="C1819" t="str">
            <v>UN</v>
          </cell>
          <cell r="D1819">
            <v>3.3449</v>
          </cell>
        </row>
        <row r="1820">
          <cell r="A1820" t="str">
            <v>001.18.04660</v>
          </cell>
          <cell r="B1820" t="str">
            <v>Tee 90º com redução de pvc rígido para tubos de pvc rosqueável  3/4x1/2 pol</v>
          </cell>
          <cell r="C1820" t="str">
            <v>UN</v>
          </cell>
          <cell r="D1820">
            <v>2.8649</v>
          </cell>
        </row>
        <row r="1821">
          <cell r="A1821" t="str">
            <v>001.18.04680</v>
          </cell>
          <cell r="B1821" t="str">
            <v>União com rosca de pvc rígido para tubos de pvc rosqueável  2 pol</v>
          </cell>
          <cell r="C1821" t="str">
            <v>UN</v>
          </cell>
          <cell r="D1821">
            <v>26.331099999999999</v>
          </cell>
        </row>
        <row r="1822">
          <cell r="A1822" t="str">
            <v>001.18.04700</v>
          </cell>
          <cell r="B1822" t="str">
            <v>União com rosca de pvc rígido para tubos de pvc rosqueável  1 1/2 pol</v>
          </cell>
          <cell r="C1822" t="str">
            <v>UN</v>
          </cell>
          <cell r="D1822">
            <v>11.8111</v>
          </cell>
        </row>
        <row r="1823">
          <cell r="A1823" t="str">
            <v>001.18.04720</v>
          </cell>
          <cell r="B1823" t="str">
            <v>União com rosca de pvc rígido para tubos de pvc rosqueável 1 1/4 pol</v>
          </cell>
          <cell r="C1823" t="str">
            <v>UN</v>
          </cell>
          <cell r="D1823">
            <v>15.3111</v>
          </cell>
        </row>
        <row r="1824">
          <cell r="A1824" t="str">
            <v>001.18.04740</v>
          </cell>
          <cell r="B1824" t="str">
            <v>União com rosca de pvc rígido para tubos de pvc rosqueável  1 pol</v>
          </cell>
          <cell r="C1824" t="str">
            <v>UN</v>
          </cell>
          <cell r="D1824">
            <v>7.0148999999999999</v>
          </cell>
        </row>
        <row r="1825">
          <cell r="A1825" t="str">
            <v>001.18.04760</v>
          </cell>
          <cell r="B1825" t="str">
            <v>União com rosca de pvc rígido para tubos de pvc rosqueável  3/4 pol</v>
          </cell>
          <cell r="C1825" t="str">
            <v>UN</v>
          </cell>
          <cell r="D1825">
            <v>4.6749000000000001</v>
          </cell>
        </row>
        <row r="1826">
          <cell r="A1826" t="str">
            <v>001.18.04780</v>
          </cell>
          <cell r="B1826" t="str">
            <v>União com rosca de pvc rígido para tubos de pvc rosqueável  1/2 pol</v>
          </cell>
          <cell r="C1826" t="str">
            <v>UN</v>
          </cell>
          <cell r="D1826">
            <v>3.6049000000000002</v>
          </cell>
        </row>
        <row r="1827">
          <cell r="A1827" t="str">
            <v>001.18.04800</v>
          </cell>
          <cell r="B1827" t="str">
            <v>União com rosca de pvc rígido para tubos de pvc rosqueável  3 pol</v>
          </cell>
          <cell r="C1827" t="str">
            <v>UN</v>
          </cell>
          <cell r="D1827">
            <v>50.064900000000002</v>
          </cell>
        </row>
        <row r="1828">
          <cell r="A1828" t="str">
            <v>001.18.04820</v>
          </cell>
          <cell r="B1828" t="str">
            <v>Bucha de redução  de pvc rígido para tubos de pvc rosqueável  3x2 1/2pol</v>
          </cell>
          <cell r="C1828" t="str">
            <v>UN</v>
          </cell>
          <cell r="D1828">
            <v>6.3875999999999999</v>
          </cell>
        </row>
        <row r="1829">
          <cell r="A1829" t="str">
            <v>001.18.04840</v>
          </cell>
          <cell r="B1829" t="str">
            <v>Bucha de redução de pvc rígido para tubos de pvc rosqueável  3x2 pol</v>
          </cell>
          <cell r="C1829" t="str">
            <v>UN</v>
          </cell>
          <cell r="D1829">
            <v>8.2175999999999991</v>
          </cell>
        </row>
        <row r="1830">
          <cell r="A1830" t="str">
            <v>001.18.04860</v>
          </cell>
          <cell r="B1830" t="str">
            <v>Bucha de redução de pvc rígido para tubos de pvc rosqueável  3x1 1/2pol</v>
          </cell>
          <cell r="C1830" t="str">
            <v>UN</v>
          </cell>
          <cell r="D1830">
            <v>7.1475999999999997</v>
          </cell>
        </row>
        <row r="1831">
          <cell r="A1831" t="str">
            <v>001.18.04880</v>
          </cell>
          <cell r="B1831" t="str">
            <v>Bucha de redução de pvc rígido para tubos de pvc rosqueável  2 1/2x2 pol</v>
          </cell>
          <cell r="C1831" t="str">
            <v>UN</v>
          </cell>
          <cell r="D1831">
            <v>6.0675999999999997</v>
          </cell>
        </row>
        <row r="1832">
          <cell r="A1832" t="str">
            <v>001.18.04900</v>
          </cell>
          <cell r="B1832" t="str">
            <v>Bucha de redução de pvc rígido para tubos de pvc rosqueável  2 1/2x1.5 pol</v>
          </cell>
          <cell r="C1832" t="str">
            <v>UN</v>
          </cell>
          <cell r="D1832">
            <v>6.1829000000000001</v>
          </cell>
        </row>
        <row r="1833">
          <cell r="A1833" t="str">
            <v>001.18.04920</v>
          </cell>
          <cell r="B1833" t="str">
            <v>Bucha de redução de pvc rígido para tubos de pvc rosqueável  2 1/2x1 1/4 pol</v>
          </cell>
          <cell r="C1833" t="str">
            <v>UN</v>
          </cell>
          <cell r="D1833">
            <v>6.6429</v>
          </cell>
        </row>
        <row r="1834">
          <cell r="A1834" t="str">
            <v>001.18.04940</v>
          </cell>
          <cell r="B1834" t="str">
            <v>Bucha de redução de pvc rígido para tubos de pvc rosqueável  2x1 1/2pol</v>
          </cell>
          <cell r="C1834" t="str">
            <v>UN</v>
          </cell>
          <cell r="D1834">
            <v>5.4661</v>
          </cell>
        </row>
        <row r="1835">
          <cell r="A1835" t="str">
            <v>001.18.04960</v>
          </cell>
          <cell r="B1835" t="str">
            <v>Bucha de redução de pvc rigido para tubos de pvc rosqueável  2x1 1/4 pol</v>
          </cell>
          <cell r="C1835" t="str">
            <v>UN</v>
          </cell>
          <cell r="D1835">
            <v>5.9260999999999999</v>
          </cell>
        </row>
        <row r="1836">
          <cell r="A1836" t="str">
            <v>001.18.04980</v>
          </cell>
          <cell r="B1836" t="str">
            <v>Bucha de redução de pvc rígido para tubos de pvc rosqueável  2x1 pol</v>
          </cell>
          <cell r="C1836" t="str">
            <v>UN</v>
          </cell>
          <cell r="D1836">
            <v>6.9661</v>
          </cell>
        </row>
        <row r="1837">
          <cell r="A1837" t="str">
            <v>001.18.05000</v>
          </cell>
          <cell r="B1837" t="str">
            <v>Bucha de redução de pvc rígido para tubos de pvc rosqueável  1 1/2x1 1/4 pol</v>
          </cell>
          <cell r="C1837" t="str">
            <v>UN</v>
          </cell>
          <cell r="D1837">
            <v>4.3761000000000001</v>
          </cell>
        </row>
        <row r="1838">
          <cell r="A1838" t="str">
            <v>001.18.05020</v>
          </cell>
          <cell r="B1838" t="str">
            <v>Bucha de redução de pvc rígido para tubos de pvc rosqueável  11/2x1 pol</v>
          </cell>
          <cell r="C1838" t="str">
            <v>UN</v>
          </cell>
          <cell r="D1838">
            <v>4.3761000000000001</v>
          </cell>
        </row>
        <row r="1839">
          <cell r="A1839" t="str">
            <v>001.18.05040</v>
          </cell>
          <cell r="B1839" t="str">
            <v>Bucha de redução de pvc rígido para tubos de pvc rosqueável  11/2x3/4 pol</v>
          </cell>
          <cell r="C1839" t="str">
            <v>UN</v>
          </cell>
          <cell r="D1839">
            <v>5.0660999999999996</v>
          </cell>
        </row>
        <row r="1840">
          <cell r="A1840" t="str">
            <v>001.18.05060</v>
          </cell>
          <cell r="B1840" t="str">
            <v>Bucha de redução de pvc rígido para tubos de pvc rosqueável  1 1/2x1/2 pol</v>
          </cell>
          <cell r="C1840" t="str">
            <v>UN</v>
          </cell>
          <cell r="D1840">
            <v>3.7561</v>
          </cell>
        </row>
        <row r="1841">
          <cell r="A1841" t="str">
            <v>001.18.05080</v>
          </cell>
          <cell r="B1841" t="str">
            <v>Bucha de redução de pvc rígido para tubos de pvc rosqueável  1 1/4x1 pol</v>
          </cell>
          <cell r="C1841" t="str">
            <v>UN</v>
          </cell>
          <cell r="D1841">
            <v>3.7791999999999999</v>
          </cell>
        </row>
        <row r="1842">
          <cell r="A1842" t="str">
            <v>001.18.05100</v>
          </cell>
          <cell r="B1842" t="str">
            <v>Bucha de redução de pvc rígido para tubos de pvc rosqueável  1 1/4x3/4 pol</v>
          </cell>
          <cell r="C1842" t="str">
            <v>UN</v>
          </cell>
          <cell r="D1842">
            <v>3.9592000000000001</v>
          </cell>
        </row>
        <row r="1843">
          <cell r="A1843" t="str">
            <v>001.18.05120</v>
          </cell>
          <cell r="B1843" t="str">
            <v>Bucha de redução de pvc rígido para tubos de pvc rosqueável  1 1/4x1/2 pol</v>
          </cell>
          <cell r="C1843" t="str">
            <v>UN</v>
          </cell>
          <cell r="D1843">
            <v>4.2991999999999999</v>
          </cell>
        </row>
        <row r="1844">
          <cell r="A1844" t="str">
            <v>001.18.05140</v>
          </cell>
          <cell r="B1844" t="str">
            <v>Bucha de redução de pvc rígido para tubos de pvc rosqueável  1x3/4 pol</v>
          </cell>
          <cell r="C1844" t="str">
            <v>UN</v>
          </cell>
          <cell r="D1844">
            <v>2.5427</v>
          </cell>
        </row>
        <row r="1845">
          <cell r="A1845" t="str">
            <v>001.18.05160</v>
          </cell>
          <cell r="B1845" t="str">
            <v>Fornecimento e instalação de bucha de redução de pvc rígido para tubos de pvc rosqueável  1x1/2 pol</v>
          </cell>
          <cell r="C1845" t="str">
            <v>UN</v>
          </cell>
          <cell r="D1845">
            <v>2.4826999999999999</v>
          </cell>
        </row>
        <row r="1846">
          <cell r="A1846" t="str">
            <v>001.18.05180</v>
          </cell>
          <cell r="B1846" t="str">
            <v>Bucha de redução de pvc rígido para tubos de pvc rosqueável  3/4x1/2 pol</v>
          </cell>
          <cell r="C1846" t="str">
            <v>UN</v>
          </cell>
          <cell r="D1846">
            <v>2.1427</v>
          </cell>
        </row>
        <row r="1847">
          <cell r="A1847" t="str">
            <v>001.18.05200</v>
          </cell>
          <cell r="B1847" t="str">
            <v>Cruzeta de pvc rígido para tubos de pvc rosqueável  2 pol</v>
          </cell>
          <cell r="C1847" t="str">
            <v>UN</v>
          </cell>
          <cell r="D1847">
            <v>15.852499999999999</v>
          </cell>
        </row>
        <row r="1848">
          <cell r="A1848" t="str">
            <v>001.18.05220</v>
          </cell>
          <cell r="B1848" t="str">
            <v>Cruzeta de pvc rígido para tubos de pvc rosqueável  1 pol</v>
          </cell>
          <cell r="C1848" t="str">
            <v>UN</v>
          </cell>
          <cell r="D1848">
            <v>4.9051</v>
          </cell>
        </row>
        <row r="1849">
          <cell r="A1849" t="str">
            <v>001.18.05240</v>
          </cell>
          <cell r="B1849" t="str">
            <v>Cruzeta de pvc rígido para tubos de pvc rosqueável  3/4 pol</v>
          </cell>
          <cell r="C1849" t="str">
            <v>UN</v>
          </cell>
          <cell r="D1849">
            <v>4.0311000000000003</v>
          </cell>
        </row>
        <row r="1850">
          <cell r="A1850" t="str">
            <v>001.18.05260</v>
          </cell>
          <cell r="B1850" t="str">
            <v>Cruzeta de pvc rígido para tubos de pvc rosqueável  1/2 pol</v>
          </cell>
          <cell r="C1850" t="str">
            <v>UN</v>
          </cell>
          <cell r="D1850">
            <v>5.0510999999999999</v>
          </cell>
        </row>
        <row r="1851">
          <cell r="A1851" t="str">
            <v>001.18.05280</v>
          </cell>
          <cell r="B1851" t="str">
            <v>Curva de 90º de pvc rígido para tubos de pvc rosqueável  4 pol</v>
          </cell>
          <cell r="C1851" t="str">
            <v>UN</v>
          </cell>
          <cell r="D1851">
            <v>24.5764</v>
          </cell>
        </row>
        <row r="1852">
          <cell r="A1852" t="str">
            <v>001.18.05300</v>
          </cell>
          <cell r="B1852" t="str">
            <v>Curva de 90º de pvc rígido para tubos de pvc rosqueável  3 pol</v>
          </cell>
          <cell r="C1852" t="str">
            <v>UN</v>
          </cell>
          <cell r="D1852">
            <v>13.1076</v>
          </cell>
        </row>
        <row r="1853">
          <cell r="A1853" t="str">
            <v>001.18.05320</v>
          </cell>
          <cell r="B1853" t="str">
            <v>Curva de 90º de pvc rígido para tubos de pvc rosqueável  2 1/2 pol</v>
          </cell>
          <cell r="C1853" t="str">
            <v>UN</v>
          </cell>
          <cell r="D1853">
            <v>12.717599999999999</v>
          </cell>
        </row>
        <row r="1854">
          <cell r="A1854" t="str">
            <v>001.18.05340</v>
          </cell>
          <cell r="B1854" t="str">
            <v>Curva de 90º de pvc rígido para tubos de pvc rosqueável  2 pol</v>
          </cell>
          <cell r="C1854" t="str">
            <v>UN</v>
          </cell>
          <cell r="D1854">
            <v>13.9361</v>
          </cell>
        </row>
        <row r="1855">
          <cell r="A1855" t="str">
            <v>001.18.05360</v>
          </cell>
          <cell r="B1855" t="str">
            <v>Curva de 90º de pvc rígido para tubos de pvc rosqueável  1 1/2 pol</v>
          </cell>
          <cell r="C1855" t="str">
            <v>UN</v>
          </cell>
          <cell r="D1855">
            <v>8.0260999999999996</v>
          </cell>
        </row>
        <row r="1856">
          <cell r="A1856" t="str">
            <v>001.18.05380</v>
          </cell>
          <cell r="B1856" t="str">
            <v>Curva de 90º de pvc rígido para tubos  de pvc rosqueável  1 1/4 pol</v>
          </cell>
          <cell r="C1856" t="str">
            <v>UN</v>
          </cell>
          <cell r="D1856">
            <v>7.7361000000000004</v>
          </cell>
        </row>
        <row r="1857">
          <cell r="A1857" t="str">
            <v>001.18.05400</v>
          </cell>
          <cell r="B1857" t="str">
            <v>Curva de 90º de pvc rígido para tubos de pvc rosqueável  1 pol</v>
          </cell>
          <cell r="C1857" t="str">
            <v>UN</v>
          </cell>
          <cell r="D1857">
            <v>3.9426999999999999</v>
          </cell>
        </row>
        <row r="1858">
          <cell r="A1858" t="str">
            <v>001.18.05420</v>
          </cell>
          <cell r="B1858" t="str">
            <v>Curva de 90º de pvc rígido para tubos de pvc rosqueável  3/4 pol</v>
          </cell>
          <cell r="C1858" t="str">
            <v>UN</v>
          </cell>
          <cell r="D1858">
            <v>3.1227</v>
          </cell>
        </row>
        <row r="1859">
          <cell r="A1859" t="str">
            <v>001.18.05440</v>
          </cell>
          <cell r="B1859" t="str">
            <v>Curva de 90º de pvc rígido para tubos de pvc rosqueável  1/2pol</v>
          </cell>
          <cell r="C1859" t="str">
            <v>UN</v>
          </cell>
          <cell r="D1859">
            <v>2.7726999999999999</v>
          </cell>
        </row>
        <row r="1860">
          <cell r="A1860" t="str">
            <v>001.18.05460</v>
          </cell>
          <cell r="B1860" t="str">
            <v>Curva de 45º de pvc rígido para tubos de pvc rosqueável  2 1/2 pol</v>
          </cell>
          <cell r="C1860" t="str">
            <v>UN</v>
          </cell>
          <cell r="D1860">
            <v>9.6576000000000004</v>
          </cell>
        </row>
        <row r="1861">
          <cell r="A1861" t="str">
            <v>001.18.05480</v>
          </cell>
          <cell r="B1861" t="str">
            <v>Curva de 45º de pvc rígido para tubos de pvc rosqueável  2  pol</v>
          </cell>
          <cell r="C1861" t="str">
            <v>UN</v>
          </cell>
          <cell r="D1861">
            <v>7.3761000000000001</v>
          </cell>
        </row>
        <row r="1862">
          <cell r="A1862" t="str">
            <v>001.18.05500</v>
          </cell>
          <cell r="B1862" t="str">
            <v>Curva de 45º de pvc rígido para tubos de pvc rosqueável  1 1/2 pol</v>
          </cell>
          <cell r="C1862" t="str">
            <v>UN</v>
          </cell>
          <cell r="D1862">
            <v>5.0361000000000002</v>
          </cell>
        </row>
        <row r="1863">
          <cell r="A1863" t="str">
            <v>001.18.05520</v>
          </cell>
          <cell r="B1863" t="str">
            <v>Curva de 45º de pvc rígido para tubos de pvc rosqueável  1 1/4 pol</v>
          </cell>
          <cell r="C1863" t="str">
            <v>UN</v>
          </cell>
          <cell r="D1863">
            <v>4.7911000000000001</v>
          </cell>
        </row>
        <row r="1864">
          <cell r="A1864" t="str">
            <v>001.18.05540</v>
          </cell>
          <cell r="B1864" t="str">
            <v>Curva de 45º de pvc rígido para tubos de pvc rosqueável  1  pol</v>
          </cell>
          <cell r="C1864" t="str">
            <v>UN</v>
          </cell>
          <cell r="D1864">
            <v>3.0527000000000002</v>
          </cell>
        </row>
        <row r="1865">
          <cell r="A1865" t="str">
            <v>001.18.05560</v>
          </cell>
          <cell r="B1865" t="str">
            <v>Curva de 45º de pvc rígido para tubos de pvc rosqueável  3/4  pol</v>
          </cell>
          <cell r="C1865" t="str">
            <v>UN</v>
          </cell>
          <cell r="D1865">
            <v>2.6027</v>
          </cell>
        </row>
        <row r="1866">
          <cell r="A1866" t="str">
            <v>001.18.05580</v>
          </cell>
          <cell r="B1866" t="str">
            <v>Curva de 45º de pvc rígido para tubos de pvc rosqueável  1/2  pol</v>
          </cell>
          <cell r="C1866" t="str">
            <v>UN</v>
          </cell>
          <cell r="D1866">
            <v>2.3927</v>
          </cell>
        </row>
        <row r="1867">
          <cell r="A1867" t="str">
            <v>001.18.05600</v>
          </cell>
          <cell r="B1867" t="str">
            <v>Luva simples de pvc rígido para tubos de pvc rosqueável  4 pol</v>
          </cell>
          <cell r="C1867" t="str">
            <v>UN</v>
          </cell>
          <cell r="D1867">
            <v>11.7264</v>
          </cell>
        </row>
        <row r="1868">
          <cell r="A1868" t="str">
            <v>001.18.05620</v>
          </cell>
          <cell r="B1868" t="str">
            <v>Luva simples de pvc rígido para tubos de pvc rosqueável  3 pol</v>
          </cell>
          <cell r="C1868" t="str">
            <v>UN</v>
          </cell>
          <cell r="D1868">
            <v>9.7276000000000007</v>
          </cell>
        </row>
        <row r="1869">
          <cell r="A1869" t="str">
            <v>001.18.05640</v>
          </cell>
          <cell r="B1869" t="str">
            <v>Luva simples de pvc rígido para tubos de pvc rosqueável  2 1/2 pol</v>
          </cell>
          <cell r="C1869" t="str">
            <v>UN</v>
          </cell>
          <cell r="D1869">
            <v>9.4876000000000005</v>
          </cell>
        </row>
        <row r="1870">
          <cell r="A1870" t="str">
            <v>001.18.05660</v>
          </cell>
          <cell r="B1870" t="str">
            <v>Luva simples de pvc rígido para tubos de pvc rosqueável  2 pol</v>
          </cell>
          <cell r="C1870" t="str">
            <v>UN</v>
          </cell>
          <cell r="D1870">
            <v>7.8761000000000001</v>
          </cell>
        </row>
        <row r="1871">
          <cell r="A1871" t="str">
            <v>001.18.05680</v>
          </cell>
          <cell r="B1871" t="str">
            <v>Luva simples de pvc rígido para tubos de pvc rosqueável  1 1/2 pol</v>
          </cell>
          <cell r="C1871" t="str">
            <v>UN</v>
          </cell>
          <cell r="D1871">
            <v>4.8960999999999997</v>
          </cell>
        </row>
        <row r="1872">
          <cell r="A1872" t="str">
            <v>001.18.05700</v>
          </cell>
          <cell r="B1872" t="str">
            <v>Luva simples de pvc rígido para tubos de pvc rosqueável  1 1/4 pol</v>
          </cell>
          <cell r="C1872" t="str">
            <v>UN</v>
          </cell>
          <cell r="D1872">
            <v>4.7361000000000004</v>
          </cell>
        </row>
        <row r="1873">
          <cell r="A1873" t="str">
            <v>001.18.05720</v>
          </cell>
          <cell r="B1873" t="str">
            <v>Luva simples de pvc rígido para tubos de pvc rosqueável  1 pol</v>
          </cell>
          <cell r="C1873" t="str">
            <v>UN</v>
          </cell>
          <cell r="D1873">
            <v>2.7776999999999998</v>
          </cell>
        </row>
        <row r="1874">
          <cell r="A1874" t="str">
            <v>001.18.05740</v>
          </cell>
          <cell r="B1874" t="str">
            <v>Luva simples de pvc rígido para tubos de pvc rosqueável  3/4 pol</v>
          </cell>
          <cell r="C1874" t="str">
            <v>UN</v>
          </cell>
          <cell r="D1874">
            <v>2.4226999999999999</v>
          </cell>
        </row>
        <row r="1875">
          <cell r="A1875" t="str">
            <v>001.18.05760</v>
          </cell>
          <cell r="B1875" t="str">
            <v>Luva simples de pvc rígido para tubos de pvc rosqueável  1/2 pol</v>
          </cell>
          <cell r="C1875" t="str">
            <v>UN</v>
          </cell>
          <cell r="D1875">
            <v>2.2427000000000001</v>
          </cell>
        </row>
        <row r="1876">
          <cell r="A1876" t="str">
            <v>001.18.05780</v>
          </cell>
          <cell r="B1876" t="str">
            <v>Luva de redução pvc rígido para tubos de pvc rosqueável  1x3/4 pol</v>
          </cell>
          <cell r="C1876" t="str">
            <v>UN</v>
          </cell>
          <cell r="D1876">
            <v>3.0627</v>
          </cell>
        </row>
        <row r="1877">
          <cell r="A1877" t="str">
            <v>001.18.05800</v>
          </cell>
          <cell r="B1877" t="str">
            <v>Luva de redução pvc rígido para tubos de pvc rosqueável  3/4x1/2 pol</v>
          </cell>
          <cell r="C1877" t="str">
            <v>UN</v>
          </cell>
          <cell r="D1877">
            <v>2.7227000000000001</v>
          </cell>
        </row>
        <row r="1878">
          <cell r="A1878" t="str">
            <v>001.18.05820</v>
          </cell>
          <cell r="B1878" t="str">
            <v>Junção 45º de pvc rígido para tubos de pvc rosqueável  2 pol</v>
          </cell>
          <cell r="C1878" t="str">
            <v>UN</v>
          </cell>
          <cell r="D1878">
            <v>5.1460999999999997</v>
          </cell>
        </row>
        <row r="1879">
          <cell r="A1879" t="str">
            <v>001.18.05840</v>
          </cell>
          <cell r="B1879" t="str">
            <v>Niple duplo de pvc rígido para tubos de pvc rosqueável  2 pol</v>
          </cell>
          <cell r="C1879" t="str">
            <v>UN</v>
          </cell>
          <cell r="D1879">
            <v>7.1760999999999999</v>
          </cell>
        </row>
        <row r="1880">
          <cell r="A1880" t="str">
            <v>001.18.05860</v>
          </cell>
          <cell r="B1880" t="str">
            <v>Niple duplo de pvc rígido para tubos de pvc rosqueável  1 1/2 pol</v>
          </cell>
          <cell r="C1880" t="str">
            <v>UN</v>
          </cell>
          <cell r="D1880">
            <v>4.5960999999999999</v>
          </cell>
        </row>
        <row r="1881">
          <cell r="A1881" t="str">
            <v>001.18.05880</v>
          </cell>
          <cell r="B1881" t="str">
            <v>Niple duplo de pvc rígido para tubos de pvc rosqueável  1 1/4 pol</v>
          </cell>
          <cell r="C1881" t="str">
            <v>UN</v>
          </cell>
          <cell r="D1881">
            <v>4.5560999999999998</v>
          </cell>
        </row>
        <row r="1882">
          <cell r="A1882" t="str">
            <v>001.18.05900</v>
          </cell>
          <cell r="B1882" t="str">
            <v>Niple duplo de pvc rígido para tubos de pvc rosqueável  1  pol</v>
          </cell>
          <cell r="C1882" t="str">
            <v>UN</v>
          </cell>
          <cell r="D1882">
            <v>2.6227</v>
          </cell>
        </row>
        <row r="1883">
          <cell r="A1883" t="str">
            <v>001.18.05920</v>
          </cell>
          <cell r="B1883" t="str">
            <v>Niple duplo de pvc rígido para tubos de pvc rosqueável  3/4  pol</v>
          </cell>
          <cell r="C1883" t="str">
            <v>UN</v>
          </cell>
          <cell r="D1883">
            <v>2.2427000000000001</v>
          </cell>
        </row>
        <row r="1884">
          <cell r="A1884" t="str">
            <v>001.18.05940</v>
          </cell>
          <cell r="B1884" t="str">
            <v>Niple duplo de pvc rígido para tubos de pvc rosqueável  1/2  pol</v>
          </cell>
          <cell r="C1884" t="str">
            <v>UN</v>
          </cell>
          <cell r="D1884">
            <v>2.1326999999999998</v>
          </cell>
        </row>
        <row r="1885">
          <cell r="A1885" t="str">
            <v>001.18.05960</v>
          </cell>
          <cell r="B1885" t="str">
            <v>Niple duplo de pvc rígido para tubos de pvc rosqueável  3  pol</v>
          </cell>
          <cell r="C1885" t="str">
            <v>UN</v>
          </cell>
          <cell r="D1885">
            <v>16.312899999999999</v>
          </cell>
        </row>
        <row r="1886">
          <cell r="A1886" t="str">
            <v>001.18.05980</v>
          </cell>
          <cell r="B1886" t="str">
            <v>Adaptador com rosca e flange para caixa de água de pvc inclusive assentamento 2 pol</v>
          </cell>
          <cell r="C1886" t="str">
            <v>UN</v>
          </cell>
          <cell r="D1886">
            <v>10.8184</v>
          </cell>
        </row>
        <row r="1887">
          <cell r="A1887" t="str">
            <v>001.18.06000</v>
          </cell>
          <cell r="B1887" t="str">
            <v>Adaptador com rosca e flange para caixa de água de pvc inclusive assentamento 1 pol</v>
          </cell>
          <cell r="C1887" t="str">
            <v>UN</v>
          </cell>
          <cell r="D1887">
            <v>9.8644999999999996</v>
          </cell>
        </row>
        <row r="1888">
          <cell r="A1888" t="str">
            <v>001.18.06020</v>
          </cell>
          <cell r="B1888" t="str">
            <v>Adaptador com rosca e flange para caixa de água de pvc inclusive assentamento 3/4 pol</v>
          </cell>
          <cell r="C1888" t="str">
            <v>UN</v>
          </cell>
          <cell r="D1888">
            <v>8.0545000000000009</v>
          </cell>
        </row>
        <row r="1889">
          <cell r="A1889" t="str">
            <v>001.18.06040</v>
          </cell>
          <cell r="B1889" t="str">
            <v>Adaptador com rosca e flange para caixa de água de pvc inclusive assentamento 1/2 pol</v>
          </cell>
          <cell r="C1889" t="str">
            <v>UN</v>
          </cell>
          <cell r="D1889">
            <v>8.0545000000000009</v>
          </cell>
        </row>
        <row r="1890">
          <cell r="A1890" t="str">
            <v>001.18.06060</v>
          </cell>
          <cell r="B1890" t="str">
            <v>Adaptador com rosca e flange para caixa de água de pvc inclusive assentamento 3 pol</v>
          </cell>
          <cell r="C1890" t="str">
            <v>UN</v>
          </cell>
          <cell r="D1890">
            <v>57.702100000000002</v>
          </cell>
        </row>
        <row r="1891">
          <cell r="A1891" t="str">
            <v>001.18.06080</v>
          </cell>
          <cell r="B1891" t="str">
            <v>Tampão ou cap de pvc rígido para tubos de pvc rosqueável  3 pol</v>
          </cell>
          <cell r="C1891" t="str">
            <v>UN</v>
          </cell>
          <cell r="D1891">
            <v>7.8174000000000001</v>
          </cell>
        </row>
        <row r="1892">
          <cell r="A1892" t="str">
            <v>001.18.06100</v>
          </cell>
          <cell r="B1892" t="str">
            <v>Tampão ou cap de pvc rígido para tubos de pvc rosqueável  2.5 pol</v>
          </cell>
          <cell r="C1892" t="str">
            <v>UN</v>
          </cell>
          <cell r="D1892">
            <v>6.9273999999999996</v>
          </cell>
        </row>
        <row r="1893">
          <cell r="A1893" t="str">
            <v>001.18.06120</v>
          </cell>
          <cell r="B1893" t="str">
            <v>Tampão ou cap de pvc rígido para tubos de pvc rosqueável  2.00 pol</v>
          </cell>
          <cell r="C1893" t="str">
            <v>UN</v>
          </cell>
          <cell r="D1893">
            <v>5.8452999999999999</v>
          </cell>
        </row>
        <row r="1894">
          <cell r="A1894" t="str">
            <v>001.18.06140</v>
          </cell>
          <cell r="B1894" t="str">
            <v>Tampão ou cap de pvc rígido para tubos de pvc rosqueável  1 1/2 pol</v>
          </cell>
          <cell r="C1894" t="str">
            <v>UN</v>
          </cell>
          <cell r="D1894">
            <v>4.7953000000000001</v>
          </cell>
        </row>
        <row r="1895">
          <cell r="A1895" t="str">
            <v>001.18.06160</v>
          </cell>
          <cell r="B1895" t="str">
            <v>Tampão ou cap de pvc rígido para tubos de pvc rosqueável  1 1/4 pol</v>
          </cell>
          <cell r="C1895" t="str">
            <v>UN</v>
          </cell>
          <cell r="D1895">
            <v>3.9853000000000001</v>
          </cell>
        </row>
        <row r="1896">
          <cell r="A1896" t="str">
            <v>001.18.06180</v>
          </cell>
          <cell r="B1896" t="str">
            <v>Tampão ou cap de pvc rígido para tubos de pvc rosqueável  1 pol</v>
          </cell>
          <cell r="C1896" t="str">
            <v>UN</v>
          </cell>
          <cell r="D1896">
            <v>2.1837</v>
          </cell>
        </row>
        <row r="1897">
          <cell r="A1897" t="str">
            <v>001.18.06200</v>
          </cell>
          <cell r="B1897" t="str">
            <v>Tampão ou cap de pvc rígido para tubos de pvc rosqueável  3/4 pol</v>
          </cell>
          <cell r="C1897" t="str">
            <v>UN</v>
          </cell>
          <cell r="D1897">
            <v>1.6036999999999999</v>
          </cell>
        </row>
        <row r="1898">
          <cell r="A1898" t="str">
            <v>001.18.06220</v>
          </cell>
          <cell r="B1898" t="str">
            <v>Tampão ou cap de pvc rígido para tubos de pvc rosqueável  1/2 pol</v>
          </cell>
          <cell r="C1898" t="str">
            <v>UN</v>
          </cell>
          <cell r="D1898">
            <v>1.3436999999999999</v>
          </cell>
        </row>
        <row r="1899">
          <cell r="A1899" t="str">
            <v>001.18.06240</v>
          </cell>
          <cell r="B1899" t="str">
            <v>Flange sextavado com rosca e sem furos de pvc rígido para tubos de pvc rosqueável  4 pol</v>
          </cell>
          <cell r="C1899" t="str">
            <v>UN</v>
          </cell>
          <cell r="D1899">
            <v>37.497399999999999</v>
          </cell>
        </row>
        <row r="1900">
          <cell r="A1900" t="str">
            <v>001.18.06260</v>
          </cell>
          <cell r="B1900" t="str">
            <v>Flange sextavado com rosca e sem furos de pvc rígido para tubos de pvc rosqueável  3 pol</v>
          </cell>
          <cell r="C1900" t="str">
            <v>UN</v>
          </cell>
          <cell r="D1900">
            <v>20.3874</v>
          </cell>
        </row>
        <row r="1901">
          <cell r="A1901" t="str">
            <v>001.18.06280</v>
          </cell>
          <cell r="B1901" t="str">
            <v>Flange sextavado com rosca e sem furos de pvc rígido para tubos de pvc rosqueável  2 1/2 pol</v>
          </cell>
          <cell r="C1901" t="str">
            <v>UN</v>
          </cell>
          <cell r="D1901">
            <v>20.3674</v>
          </cell>
        </row>
        <row r="1902">
          <cell r="A1902" t="str">
            <v>001.18.06300</v>
          </cell>
          <cell r="B1902" t="str">
            <v>Flange sextavado com rosca e sem furos de pvc rígido para tubos de pvc rosqueável  2 pol</v>
          </cell>
          <cell r="C1902" t="str">
            <v>UN</v>
          </cell>
          <cell r="D1902">
            <v>4.0652999999999997</v>
          </cell>
        </row>
        <row r="1903">
          <cell r="A1903" t="str">
            <v>001.18.06320</v>
          </cell>
          <cell r="B1903" t="str">
            <v>Flange sextavado com rosca e sem furos de pvc rígido para tubos de pvc rosqueável  1 1/2 pol</v>
          </cell>
          <cell r="C1903" t="str">
            <v>UN</v>
          </cell>
          <cell r="D1903">
            <v>3.2953000000000001</v>
          </cell>
        </row>
        <row r="1904">
          <cell r="A1904" t="str">
            <v>001.18.06340</v>
          </cell>
          <cell r="B1904" t="str">
            <v>Flange sextavado com rosca e sem furos de pvc rígido para tubos de pvc rosqueável  1 1/4 pol</v>
          </cell>
          <cell r="C1904" t="str">
            <v>UN</v>
          </cell>
          <cell r="D1904">
            <v>2.6353</v>
          </cell>
        </row>
        <row r="1905">
          <cell r="A1905" t="str">
            <v>001.18.06360</v>
          </cell>
          <cell r="B1905" t="str">
            <v>Flange sextavado com rosca e sem furos de pvc rígido para tubos de pvc rosqueável  1 pol</v>
          </cell>
          <cell r="C1905" t="str">
            <v>UN</v>
          </cell>
          <cell r="D1905">
            <v>2.1937000000000002</v>
          </cell>
        </row>
        <row r="1906">
          <cell r="A1906" t="str">
            <v>001.18.06380</v>
          </cell>
          <cell r="B1906" t="str">
            <v>Flange sextavado com rosca e sem furos de pvc rígido para tubos de pvc rosqueável  3/4 pol</v>
          </cell>
          <cell r="C1906" t="str">
            <v>UN</v>
          </cell>
          <cell r="D1906">
            <v>1.9437</v>
          </cell>
        </row>
        <row r="1907">
          <cell r="A1907" t="str">
            <v>001.18.06400</v>
          </cell>
          <cell r="B1907" t="str">
            <v>Flange sextavado com rosca e sem furos de pvc rígido para tubos de pvc rosqueável  1/2 pol</v>
          </cell>
          <cell r="C1907" t="str">
            <v>UN</v>
          </cell>
          <cell r="D1907">
            <v>1.6287</v>
          </cell>
        </row>
        <row r="1908">
          <cell r="A1908" t="str">
            <v>001.18.06420</v>
          </cell>
          <cell r="B1908" t="str">
            <v>Plug ou bujão de 2"""""""", de pvc rígido, para tubos de pvc rosqueável</v>
          </cell>
          <cell r="C1908" t="str">
            <v>UN</v>
          </cell>
          <cell r="D1908">
            <v>3.6353</v>
          </cell>
        </row>
        <row r="1909">
          <cell r="A1909" t="str">
            <v>001.18.06440</v>
          </cell>
          <cell r="B1909" t="str">
            <v>Plug ou bujão de 1 1/2"""""""", de pvc rígido, para tubos de pvc rosqueável</v>
          </cell>
          <cell r="C1909" t="str">
            <v>UN</v>
          </cell>
          <cell r="D1909">
            <v>3.2252999999999998</v>
          </cell>
        </row>
        <row r="1910">
          <cell r="A1910" t="str">
            <v>001.18.06460</v>
          </cell>
          <cell r="B1910" t="str">
            <v>Plug ou bujão de 1 1/4"""""""", de pvc rígido, para tubos de pvc rosqueável</v>
          </cell>
          <cell r="C1910" t="str">
            <v>UN</v>
          </cell>
          <cell r="D1910">
            <v>2.2353000000000001</v>
          </cell>
        </row>
        <row r="1911">
          <cell r="A1911" t="str">
            <v>001.18.06480</v>
          </cell>
          <cell r="B1911" t="str">
            <v>Plug ou bujão de 1"""""""", de pvc rígido, para tubos de pvc rosqueável</v>
          </cell>
          <cell r="C1911" t="str">
            <v>UN</v>
          </cell>
          <cell r="D1911">
            <v>1.5037</v>
          </cell>
        </row>
        <row r="1912">
          <cell r="A1912" t="str">
            <v>001.18.06500</v>
          </cell>
          <cell r="B1912" t="str">
            <v>Plug ou bujão de 3/4"""""""", de pvc rígido, para tubos de pvc rosqueável</v>
          </cell>
          <cell r="C1912" t="str">
            <v>UN</v>
          </cell>
          <cell r="D1912">
            <v>1.2877000000000001</v>
          </cell>
        </row>
        <row r="1913">
          <cell r="A1913" t="str">
            <v>001.18.06520</v>
          </cell>
          <cell r="B1913" t="str">
            <v>Plug ou bujão de 1/2"""""""", de pvc rígido, para tubos de pvc rosqueável</v>
          </cell>
          <cell r="C1913" t="str">
            <v>UN</v>
          </cell>
          <cell r="D1913">
            <v>1.2037</v>
          </cell>
        </row>
        <row r="1914">
          <cell r="A1914" t="str">
            <v>001.18.06540</v>
          </cell>
          <cell r="B1914" t="str">
            <v>Joelho de 90º rosqueável com bucha de latão 1/2"""""""", de pvc rígido,</v>
          </cell>
          <cell r="C1914" t="str">
            <v>UN</v>
          </cell>
          <cell r="D1914">
            <v>3.7526999999999999</v>
          </cell>
        </row>
        <row r="1915">
          <cell r="A1915" t="str">
            <v>001.18.06560</v>
          </cell>
          <cell r="B1915" t="str">
            <v>Joelho de 90º rosqueável com bucha de latão 3/4"""""""", de pvc rígido,</v>
          </cell>
          <cell r="C1915" t="str">
            <v>UN</v>
          </cell>
          <cell r="D1915">
            <v>4.0427</v>
          </cell>
        </row>
        <row r="1916">
          <cell r="A1916" t="str">
            <v>001.18.06580</v>
          </cell>
          <cell r="B1916" t="str">
            <v>Joelho 90º redução rosqueável com bucha de latão 3/4"""""""" x 1/2"""""""", de  pvc rígido,</v>
          </cell>
          <cell r="C1916" t="str">
            <v>UN</v>
          </cell>
          <cell r="D1916">
            <v>4.2327000000000004</v>
          </cell>
        </row>
        <row r="1917">
          <cell r="A1917" t="str">
            <v>001.18.06600</v>
          </cell>
          <cell r="B1917" t="str">
            <v>Tee 90º rosqueável  1/2"""""""",com bucha de latão na boca central</v>
          </cell>
          <cell r="C1917" t="str">
            <v>UN</v>
          </cell>
          <cell r="D1917">
            <v>4.0449000000000002</v>
          </cell>
        </row>
        <row r="1918">
          <cell r="A1918" t="str">
            <v>001.18.06620</v>
          </cell>
          <cell r="B1918" t="str">
            <v>Tee 90º rosqueável 3/4"""""""", com bucha de latão na boca central</v>
          </cell>
          <cell r="C1918" t="str">
            <v>UN</v>
          </cell>
          <cell r="D1918">
            <v>4.8249000000000004</v>
          </cell>
        </row>
        <row r="1919">
          <cell r="A1919" t="str">
            <v>001.18.06640</v>
          </cell>
          <cell r="B1919" t="str">
            <v>Tee 90º redução rosqueável 3/4""""""""x1/2"""""""", com bucha de latão na boca central</v>
          </cell>
          <cell r="C1919" t="str">
            <v>UN</v>
          </cell>
          <cell r="D1919">
            <v>4.1649000000000003</v>
          </cell>
        </row>
        <row r="1920">
          <cell r="A1920" t="str">
            <v>001.18.06660</v>
          </cell>
          <cell r="B1920" t="str">
            <v>Tubo cpva, aquatherm - 22 mm - 3/4"""""""" em barras de 3.00 m</v>
          </cell>
          <cell r="C1920" t="str">
            <v>ML</v>
          </cell>
          <cell r="D1920">
            <v>8.8134999999999994</v>
          </cell>
        </row>
        <row r="1921">
          <cell r="A1921" t="str">
            <v>001.18.06680</v>
          </cell>
          <cell r="B1921" t="str">
            <v>Tubo cpva, aquatherm - 28 mm - 1"""""""" em barras de 3.00 m</v>
          </cell>
          <cell r="C1921" t="str">
            <v>ML</v>
          </cell>
          <cell r="D1921">
            <v>11.75</v>
          </cell>
        </row>
        <row r="1922">
          <cell r="A1922" t="str">
            <v>001.18.06700</v>
          </cell>
          <cell r="B1922" t="str">
            <v>Joelho de 90º, aquatherm - 22 mm 3/4""""""""</v>
          </cell>
          <cell r="C1922" t="str">
            <v>UN</v>
          </cell>
          <cell r="D1922">
            <v>3.6526999999999998</v>
          </cell>
        </row>
        <row r="1923">
          <cell r="A1923" t="str">
            <v>001.18.06720</v>
          </cell>
          <cell r="B1923" t="str">
            <v>Joelho de 90º, aquatherm - 28 mm 1""""""""</v>
          </cell>
          <cell r="C1923" t="str">
            <v>UN</v>
          </cell>
          <cell r="D1923">
            <v>5.7949000000000002</v>
          </cell>
        </row>
        <row r="1924">
          <cell r="A1924" t="str">
            <v>001.18.06740</v>
          </cell>
          <cell r="B1924" t="str">
            <v>Tee de 90º, aquatherm - 22 mm - 3/4 """"""""</v>
          </cell>
          <cell r="C1924" t="str">
            <v>UN</v>
          </cell>
          <cell r="D1924">
            <v>3.9249000000000001</v>
          </cell>
        </row>
        <row r="1925">
          <cell r="A1925" t="str">
            <v>001.18.06760</v>
          </cell>
          <cell r="B1925" t="str">
            <v>Tee de 90º, aquatherm 28 mm - 1""""""""</v>
          </cell>
          <cell r="C1925" t="str">
            <v>UN</v>
          </cell>
          <cell r="D1925">
            <v>5.7873999999999999</v>
          </cell>
        </row>
        <row r="1926">
          <cell r="A1926" t="str">
            <v>001.18.06780</v>
          </cell>
          <cell r="B1926" t="str">
            <v>Conector aquatherm - 28 mm - 1""""""""</v>
          </cell>
          <cell r="C1926" t="str">
            <v>UN</v>
          </cell>
          <cell r="D1926">
            <v>8.9191000000000003</v>
          </cell>
        </row>
        <row r="1927">
          <cell r="A1927" t="str">
            <v>001.18.06800</v>
          </cell>
          <cell r="B1927" t="str">
            <v>Fornecimento e instalação de mangueira marron de pvc para água de 3/4""""""""x2,5 mm de espessura</v>
          </cell>
          <cell r="C1927" t="str">
            <v>ML</v>
          </cell>
          <cell r="D1927">
            <v>1.1698</v>
          </cell>
        </row>
        <row r="1928">
          <cell r="A1928" t="str">
            <v>001.18.06820</v>
          </cell>
          <cell r="B1928" t="str">
            <v>Fornecimento e instalação de mangueira marron de pvc para água de  1""""""""x3,0 mm de espessura</v>
          </cell>
          <cell r="C1928" t="str">
            <v>ML</v>
          </cell>
          <cell r="D1928">
            <v>1.6268</v>
          </cell>
        </row>
        <row r="1929">
          <cell r="A1929" t="str">
            <v>001.18.06840</v>
          </cell>
          <cell r="B1929" t="str">
            <v>Fornecimento e instalação de joelho de polietileno - 3/4"""""""" para mangueira de polietileno ou pvc marron</v>
          </cell>
          <cell r="C1929" t="str">
            <v>UN</v>
          </cell>
          <cell r="D1929">
            <v>1.3188</v>
          </cell>
        </row>
        <row r="1930">
          <cell r="A1930" t="str">
            <v>001.18.06860</v>
          </cell>
          <cell r="B1930" t="str">
            <v>Fornecimento e instalação de joelho de polietileno  - 1"""""""" para mangueira de polietileno ou pvc marron</v>
          </cell>
          <cell r="C1930" t="str">
            <v>UN</v>
          </cell>
          <cell r="D1930">
            <v>1.7687999999999999</v>
          </cell>
        </row>
        <row r="1931">
          <cell r="A1931" t="str">
            <v>001.18.06880</v>
          </cell>
          <cell r="B1931" t="str">
            <v>Fornecimento e instalação de tee de polietileno - 3/4"""""""" para mangueira de polietileno ou pvc marron</v>
          </cell>
          <cell r="C1931" t="str">
            <v>UN</v>
          </cell>
          <cell r="D1931">
            <v>1.8736999999999999</v>
          </cell>
        </row>
        <row r="1932">
          <cell r="A1932" t="str">
            <v>001.18.06900</v>
          </cell>
          <cell r="B1932" t="str">
            <v>Fornecimento e instalação de tee de polietileno  1""""""""- para mangueira de polietileno ou pvc marron</v>
          </cell>
          <cell r="C1932" t="str">
            <v>UN</v>
          </cell>
          <cell r="D1932">
            <v>3.3237000000000001</v>
          </cell>
        </row>
        <row r="1933">
          <cell r="A1933" t="str">
            <v>001.18.06920</v>
          </cell>
          <cell r="B1933" t="str">
            <v>Fornecimento e instalação de uniao de polietileno - 3/4""""""""- para mangueira de polietileno ou pvc marron</v>
          </cell>
          <cell r="C1933" t="str">
            <v>UN</v>
          </cell>
          <cell r="D1933">
            <v>2.2353000000000001</v>
          </cell>
        </row>
        <row r="1934">
          <cell r="A1934" t="str">
            <v>001.18.06940</v>
          </cell>
          <cell r="B1934" t="str">
            <v>Fornecimento e instalação de união de polietileno  - 1""""""""-para mangueira de polietileno ou pvc marron</v>
          </cell>
          <cell r="C1934" t="str">
            <v>UN</v>
          </cell>
          <cell r="D1934">
            <v>2.6353</v>
          </cell>
        </row>
        <row r="1935">
          <cell r="A1935" t="str">
            <v>001.18.06960</v>
          </cell>
          <cell r="B1935" t="str">
            <v>Fornecimento e instalação de adaptador de polietileno  - 3/4""""""""- para mangueira de polietileno ou pvc marron</v>
          </cell>
          <cell r="C1935" t="str">
            <v>UN</v>
          </cell>
          <cell r="D1935">
            <v>2.0284</v>
          </cell>
        </row>
        <row r="1936">
          <cell r="A1936" t="str">
            <v>001.18.06980</v>
          </cell>
          <cell r="B1936" t="str">
            <v>Fornecimento e instalação de adaptador de polietileno  - 1""""""""- para mangueira de polietileno ou pvc marron</v>
          </cell>
          <cell r="C1936" t="str">
            <v>UN</v>
          </cell>
          <cell r="D1936">
            <v>2.2284000000000002</v>
          </cell>
        </row>
        <row r="1937">
          <cell r="A1937" t="str">
            <v>001.18.07000</v>
          </cell>
          <cell r="B1937" t="str">
            <v>Tubos de ferro galvanizado em barra de 6 m diâmetro 4 pol</v>
          </cell>
          <cell r="C1937" t="str">
            <v>ML</v>
          </cell>
          <cell r="D1937">
            <v>69.350800000000007</v>
          </cell>
        </row>
        <row r="1938">
          <cell r="A1938" t="str">
            <v>001.18.07020</v>
          </cell>
          <cell r="B1938" t="str">
            <v>Tubos de ferro galvanizado em barra de 6 m diâmetro 3 pol</v>
          </cell>
          <cell r="C1938" t="str">
            <v>ML</v>
          </cell>
          <cell r="D1938">
            <v>50.524799999999999</v>
          </cell>
        </row>
        <row r="1939">
          <cell r="A1939" t="str">
            <v>001.18.07040</v>
          </cell>
          <cell r="B1939" t="str">
            <v>Tubos de ferro galvanizado em barra de 6 m diâmetro 2.5 pol</v>
          </cell>
          <cell r="C1939" t="str">
            <v>ML</v>
          </cell>
          <cell r="D1939">
            <v>42.185099999999998</v>
          </cell>
        </row>
        <row r="1940">
          <cell r="A1940" t="str">
            <v>001.18.07060</v>
          </cell>
          <cell r="B1940" t="str">
            <v>Tubos de ferro galvanizado em barra de 6 m diâmetro 2 pol</v>
          </cell>
          <cell r="C1940" t="str">
            <v>ML</v>
          </cell>
          <cell r="D1940">
            <v>30.9436</v>
          </cell>
        </row>
        <row r="1941">
          <cell r="A1941" t="str">
            <v>001.18.07080</v>
          </cell>
          <cell r="B1941" t="str">
            <v>Tubos de ferro galvanizado em barra de 6 m diâmetro 1.5 pol</v>
          </cell>
          <cell r="C1941" t="str">
            <v>ML</v>
          </cell>
          <cell r="D1941">
            <v>25.4129</v>
          </cell>
        </row>
        <row r="1942">
          <cell r="A1942" t="str">
            <v>001.18.07100</v>
          </cell>
          <cell r="B1942" t="str">
            <v>Tubos de ferro galvanizado em barra de 6 m diâmetro 1 1/4 pol</v>
          </cell>
          <cell r="C1942" t="str">
            <v>ML</v>
          </cell>
          <cell r="D1942">
            <v>19.528700000000001</v>
          </cell>
        </row>
        <row r="1943">
          <cell r="A1943" t="str">
            <v>001.18.07120</v>
          </cell>
          <cell r="B1943" t="str">
            <v>Tubos de ferro galvanizado em barra de 6 m diâmetro 1 pol</v>
          </cell>
          <cell r="C1943" t="str">
            <v>ML</v>
          </cell>
          <cell r="D1943">
            <v>14.5716</v>
          </cell>
        </row>
        <row r="1944">
          <cell r="A1944" t="str">
            <v>001.18.07140</v>
          </cell>
          <cell r="B1944" t="str">
            <v>Tubos de ferro galvanizado em barra de 6 m diâmetro 3/4 pol</v>
          </cell>
          <cell r="C1944" t="str">
            <v>ML</v>
          </cell>
          <cell r="D1944">
            <v>10.8215</v>
          </cell>
        </row>
        <row r="1945">
          <cell r="A1945" t="str">
            <v>001.18.07160</v>
          </cell>
          <cell r="B1945" t="str">
            <v>Tubos de ferro galvanizado em barra de 6 m diâmetro 1/2 pol</v>
          </cell>
          <cell r="C1945" t="str">
            <v>ML</v>
          </cell>
          <cell r="D1945">
            <v>8.5815999999999999</v>
          </cell>
        </row>
        <row r="1946">
          <cell r="A1946" t="str">
            <v>001.18.07180</v>
          </cell>
          <cell r="B1946" t="str">
            <v>Cotovelo ou joelho de redução de ferro galvanizado 2.5x2 pol</v>
          </cell>
          <cell r="C1946" t="str">
            <v>UN</v>
          </cell>
          <cell r="D1946">
            <v>28.044499999999999</v>
          </cell>
        </row>
        <row r="1947">
          <cell r="A1947" t="str">
            <v>001.18.07200</v>
          </cell>
          <cell r="B1947" t="str">
            <v>Cotovelo ou joelho de redução de ferro galvanizado 2x1.5 pol</v>
          </cell>
          <cell r="C1947" t="str">
            <v>UN</v>
          </cell>
          <cell r="D1947">
            <v>15.0829</v>
          </cell>
        </row>
        <row r="1948">
          <cell r="A1948" t="str">
            <v>001.18.07220</v>
          </cell>
          <cell r="B1948" t="str">
            <v>Cotovelo ou joelho de redução de ferro galvanizado 1.5x1 1/4 pol</v>
          </cell>
          <cell r="C1948" t="str">
            <v>UN</v>
          </cell>
          <cell r="D1948">
            <v>10.882899999999999</v>
          </cell>
        </row>
        <row r="1949">
          <cell r="A1949" t="str">
            <v>001.18.07240</v>
          </cell>
          <cell r="B1949" t="str">
            <v>Cotovelo ou joelho de redução de ferro galvanizado 1.5x1 pol</v>
          </cell>
          <cell r="C1949" t="str">
            <v>UN</v>
          </cell>
          <cell r="D1949">
            <v>10.882899999999999</v>
          </cell>
        </row>
        <row r="1950">
          <cell r="A1950" t="str">
            <v>001.18.07260</v>
          </cell>
          <cell r="B1950" t="str">
            <v>Cotovelo ou joelho de redução de ferro galvanizado 1.5x3/4 pol</v>
          </cell>
          <cell r="C1950" t="str">
            <v>UN</v>
          </cell>
          <cell r="D1950">
            <v>10.882899999999999</v>
          </cell>
        </row>
        <row r="1951">
          <cell r="A1951" t="str">
            <v>001.18.07280</v>
          </cell>
          <cell r="B1951" t="str">
            <v>Cotovelo ou joelho de redução de ferro galvanizado 1 1/4x1 pol</v>
          </cell>
          <cell r="C1951" t="str">
            <v>UN</v>
          </cell>
          <cell r="D1951">
            <v>8.8828999999999994</v>
          </cell>
        </row>
        <row r="1952">
          <cell r="A1952" t="str">
            <v>001.18.07300</v>
          </cell>
          <cell r="B1952" t="str">
            <v>Cotovelo ou joelho de redução de ferro galvanizado 1 1/4x3/4 pol</v>
          </cell>
          <cell r="C1952" t="str">
            <v>UN</v>
          </cell>
          <cell r="D1952">
            <v>8.8828999999999994</v>
          </cell>
        </row>
        <row r="1953">
          <cell r="A1953" t="str">
            <v>001.18.07320</v>
          </cell>
          <cell r="B1953" t="str">
            <v>Cotovelo ou joelho de redução de ferro galvanizado 1x3/4 pol</v>
          </cell>
          <cell r="C1953" t="str">
            <v>UN</v>
          </cell>
          <cell r="D1953">
            <v>5.4474</v>
          </cell>
        </row>
        <row r="1954">
          <cell r="A1954" t="str">
            <v>001.18.07340</v>
          </cell>
          <cell r="B1954" t="str">
            <v>Cotovelo ou joelho de redução de ferro galvanizado 1x1/2 pol</v>
          </cell>
          <cell r="C1954" t="str">
            <v>UN</v>
          </cell>
          <cell r="D1954">
            <v>5.4474</v>
          </cell>
        </row>
        <row r="1955">
          <cell r="A1955" t="str">
            <v>001.18.07360</v>
          </cell>
          <cell r="B1955" t="str">
            <v>Cotovelo ou joelho de redução de ferro galvanizado 3/4x1/2 pol</v>
          </cell>
          <cell r="C1955" t="str">
            <v>UN</v>
          </cell>
          <cell r="D1955">
            <v>4.0974000000000004</v>
          </cell>
        </row>
        <row r="1956">
          <cell r="A1956" t="str">
            <v>001.18.07380</v>
          </cell>
          <cell r="B1956" t="str">
            <v>Bucha de redução de ferro galvanizado 4x3 pol</v>
          </cell>
          <cell r="C1956" t="str">
            <v>UN</v>
          </cell>
          <cell r="D1956">
            <v>19.618400000000001</v>
          </cell>
        </row>
        <row r="1957">
          <cell r="A1957" t="str">
            <v>001.18.07400</v>
          </cell>
          <cell r="B1957" t="str">
            <v>Bucha de redução de ferro galvanizado 4x2.5 pol</v>
          </cell>
          <cell r="C1957" t="str">
            <v>UN</v>
          </cell>
          <cell r="D1957">
            <v>22.788399999999999</v>
          </cell>
        </row>
        <row r="1958">
          <cell r="A1958" t="str">
            <v>001.18.07420</v>
          </cell>
          <cell r="B1958" t="str">
            <v>Bucha de redução de ferro galvanizado 4x2 pol</v>
          </cell>
          <cell r="C1958" t="str">
            <v>UN</v>
          </cell>
          <cell r="D1958">
            <v>22.788399999999999</v>
          </cell>
        </row>
        <row r="1959">
          <cell r="A1959" t="str">
            <v>001.18.07440</v>
          </cell>
          <cell r="B1959" t="str">
            <v>Bucha de redução de ferro galvanizado 3x2 1/2 pol</v>
          </cell>
          <cell r="C1959" t="str">
            <v>UN</v>
          </cell>
          <cell r="D1959">
            <v>15.294499999999999</v>
          </cell>
        </row>
        <row r="1960">
          <cell r="A1960" t="str">
            <v>001.18.07460</v>
          </cell>
          <cell r="B1960" t="str">
            <v>Bucha de redução de ferro galvanizado 3x2 pol</v>
          </cell>
          <cell r="C1960" t="str">
            <v>UN</v>
          </cell>
          <cell r="D1960">
            <v>13.9945</v>
          </cell>
        </row>
        <row r="1961">
          <cell r="A1961" t="str">
            <v>001.18.07480</v>
          </cell>
          <cell r="B1961" t="str">
            <v>Bucha de redução de ferro galvanizado 3x1 1/2 pol</v>
          </cell>
          <cell r="C1961" t="str">
            <v>UN</v>
          </cell>
          <cell r="D1961">
            <v>13.9945</v>
          </cell>
        </row>
        <row r="1962">
          <cell r="A1962" t="str">
            <v>001.18.07500</v>
          </cell>
          <cell r="B1962" t="str">
            <v>Bucha de redução de ferro galvanizado 2 1/2x2 pol</v>
          </cell>
          <cell r="C1962" t="str">
            <v>UN</v>
          </cell>
          <cell r="D1962">
            <v>13.5945</v>
          </cell>
        </row>
        <row r="1963">
          <cell r="A1963" t="str">
            <v>001.18.07520</v>
          </cell>
          <cell r="B1963" t="str">
            <v>Bucha de redução de ferro galvanizado 2 1/2x1.5 pol</v>
          </cell>
          <cell r="C1963" t="str">
            <v>UN</v>
          </cell>
          <cell r="D1963">
            <v>12.5945</v>
          </cell>
        </row>
        <row r="1964">
          <cell r="A1964" t="str">
            <v>001.18.07540</v>
          </cell>
          <cell r="B1964" t="str">
            <v>Bucha de redução de ferro galvanizado 2 1/2x1 1/4 pol</v>
          </cell>
          <cell r="C1964" t="str">
            <v>UN</v>
          </cell>
          <cell r="D1964">
            <v>12.5945</v>
          </cell>
        </row>
        <row r="1965">
          <cell r="A1965" t="str">
            <v>001.18.07560</v>
          </cell>
          <cell r="B1965" t="str">
            <v>Bucha de redução de ferro galvanizado 2x1.5 pol</v>
          </cell>
          <cell r="C1965" t="str">
            <v>UN</v>
          </cell>
          <cell r="D1965">
            <v>9.0829000000000004</v>
          </cell>
        </row>
        <row r="1966">
          <cell r="A1966" t="str">
            <v>001.18.07580</v>
          </cell>
          <cell r="B1966" t="str">
            <v>Bucha de redução de ferro galvanizado 2x1 1/4 pol</v>
          </cell>
          <cell r="C1966" t="str">
            <v>UN</v>
          </cell>
          <cell r="D1966">
            <v>9.0829000000000004</v>
          </cell>
        </row>
        <row r="1967">
          <cell r="A1967" t="str">
            <v>001.18.07600</v>
          </cell>
          <cell r="B1967" t="str">
            <v>Bucha de redução de ferro galvanizado 2x1 pol</v>
          </cell>
          <cell r="C1967" t="str">
            <v>UN</v>
          </cell>
          <cell r="D1967">
            <v>9.3828999999999994</v>
          </cell>
        </row>
        <row r="1968">
          <cell r="A1968" t="str">
            <v>001.18.07620</v>
          </cell>
          <cell r="B1968" t="str">
            <v>Bucha de redução de ferro galvanizado 2x3/4 pol</v>
          </cell>
          <cell r="C1968" t="str">
            <v>UN</v>
          </cell>
          <cell r="D1968">
            <v>9.3828999999999994</v>
          </cell>
        </row>
        <row r="1969">
          <cell r="A1969" t="str">
            <v>001.18.07640</v>
          </cell>
          <cell r="B1969" t="str">
            <v>Bucha de redução de ferro galvanizado 1 1/2x1 1/4 pol</v>
          </cell>
          <cell r="C1969" t="str">
            <v>UN</v>
          </cell>
          <cell r="D1969">
            <v>8.4829000000000008</v>
          </cell>
        </row>
        <row r="1970">
          <cell r="A1970" t="str">
            <v>001.18.07660</v>
          </cell>
          <cell r="B1970" t="str">
            <v>Bucha de redução de ferro galvanizado 1 1/2x1 pol</v>
          </cell>
          <cell r="C1970" t="str">
            <v>UN</v>
          </cell>
          <cell r="D1970">
            <v>8.2828999999999997</v>
          </cell>
        </row>
        <row r="1971">
          <cell r="A1971" t="str">
            <v>001.18.07680</v>
          </cell>
          <cell r="B1971" t="str">
            <v>Bucha de redução de ferro galvanizado 1 1/2x3/4 pol</v>
          </cell>
          <cell r="C1971" t="str">
            <v>UN</v>
          </cell>
          <cell r="D1971">
            <v>8.0829000000000004</v>
          </cell>
        </row>
        <row r="1972">
          <cell r="A1972" t="str">
            <v>001.18.07700</v>
          </cell>
          <cell r="B1972" t="str">
            <v>Bucha de redução de ferro galvanizado1 1/4x1 pol</v>
          </cell>
          <cell r="C1972" t="str">
            <v>UN</v>
          </cell>
          <cell r="D1972">
            <v>7.3829000000000002</v>
          </cell>
        </row>
        <row r="1973">
          <cell r="A1973" t="str">
            <v>001.18.07720</v>
          </cell>
          <cell r="B1973" t="str">
            <v>Bucha de redução de ferro galvanizado 1 1/4x3/4 pol</v>
          </cell>
          <cell r="C1973" t="str">
            <v>UN</v>
          </cell>
          <cell r="D1973">
            <v>6.7328999999999999</v>
          </cell>
        </row>
        <row r="1974">
          <cell r="A1974" t="str">
            <v>001.18.07740</v>
          </cell>
          <cell r="B1974" t="str">
            <v>Bucha de redução de ferro galvanizado 1 1/4x1/2 pol</v>
          </cell>
          <cell r="C1974" t="str">
            <v>UN</v>
          </cell>
          <cell r="D1974">
            <v>7.1829000000000001</v>
          </cell>
        </row>
        <row r="1975">
          <cell r="A1975" t="str">
            <v>001.18.07760</v>
          </cell>
          <cell r="B1975" t="str">
            <v>Bucha de redução de ferro galvanizado 1x3/4 pol</v>
          </cell>
          <cell r="C1975" t="str">
            <v>UN</v>
          </cell>
          <cell r="D1975">
            <v>4.1474000000000002</v>
          </cell>
        </row>
        <row r="1976">
          <cell r="A1976" t="str">
            <v>001.18.07780</v>
          </cell>
          <cell r="B1976" t="str">
            <v>Bucha de redução de ferro galvanizado 1x1/2 pol</v>
          </cell>
          <cell r="C1976" t="str">
            <v>UN</v>
          </cell>
          <cell r="D1976">
            <v>4.4973999999999998</v>
          </cell>
        </row>
        <row r="1977">
          <cell r="A1977" t="str">
            <v>001.18.07800</v>
          </cell>
          <cell r="B1977" t="str">
            <v>Bucha de redução de ferro galvanizado 3/4x1/2 pol</v>
          </cell>
          <cell r="C1977" t="str">
            <v>UN</v>
          </cell>
          <cell r="D1977">
            <v>3.4973999999999998</v>
          </cell>
        </row>
        <row r="1978">
          <cell r="A1978" t="str">
            <v>001.18.07820</v>
          </cell>
          <cell r="B1978" t="str">
            <v>Luva de redução de ferro galvanizado 4x3 pol</v>
          </cell>
          <cell r="C1978" t="str">
            <v>UN</v>
          </cell>
          <cell r="D1978">
            <v>33.0884</v>
          </cell>
        </row>
        <row r="1979">
          <cell r="A1979" t="str">
            <v>001.18.07840</v>
          </cell>
          <cell r="B1979" t="str">
            <v>Luva de redução de ferro galvanizado 4x2.5 pol</v>
          </cell>
          <cell r="C1979" t="str">
            <v>UN</v>
          </cell>
          <cell r="D1979">
            <v>24.808399999999999</v>
          </cell>
        </row>
        <row r="1980">
          <cell r="A1980" t="str">
            <v>001.18.07860</v>
          </cell>
          <cell r="B1980" t="str">
            <v>Luva de redução de ferro galvanizado 4x2 pol</v>
          </cell>
          <cell r="C1980" t="str">
            <v>UN</v>
          </cell>
          <cell r="D1980">
            <v>33.0884</v>
          </cell>
        </row>
        <row r="1981">
          <cell r="A1981" t="str">
            <v>001.18.07880</v>
          </cell>
          <cell r="B1981" t="str">
            <v>Luva de reduçao de ferro galvanizado 3x2 1/2 pol</v>
          </cell>
          <cell r="C1981" t="str">
            <v>UN</v>
          </cell>
          <cell r="D1981">
            <v>23.294499999999999</v>
          </cell>
        </row>
        <row r="1982">
          <cell r="A1982" t="str">
            <v>001.18.07900</v>
          </cell>
          <cell r="B1982" t="str">
            <v>Luva de redução de ferro galvanizado 3x2 pol</v>
          </cell>
          <cell r="C1982" t="str">
            <v>UN</v>
          </cell>
          <cell r="D1982">
            <v>23.294499999999999</v>
          </cell>
        </row>
        <row r="1983">
          <cell r="A1983" t="str">
            <v>001.18.07920</v>
          </cell>
          <cell r="B1983" t="str">
            <v>Luva de redução de ferro galvanizado 3x1 1/2 pol</v>
          </cell>
          <cell r="C1983" t="str">
            <v>UN</v>
          </cell>
          <cell r="D1983">
            <v>23.294499999999999</v>
          </cell>
        </row>
        <row r="1984">
          <cell r="A1984" t="str">
            <v>001.18.07940</v>
          </cell>
          <cell r="B1984" t="str">
            <v>Luva de redução de ferro galvanizado 2 1/2x2 pol</v>
          </cell>
          <cell r="C1984" t="str">
            <v>UN</v>
          </cell>
          <cell r="D1984">
            <v>13.394500000000001</v>
          </cell>
        </row>
        <row r="1985">
          <cell r="A1985" t="str">
            <v>001.18.07960</v>
          </cell>
          <cell r="B1985" t="str">
            <v>Luva de redução de ferro galvanizado 2 1/2x1 1/2 pol</v>
          </cell>
          <cell r="C1985" t="str">
            <v>UN</v>
          </cell>
          <cell r="D1985">
            <v>13.394500000000001</v>
          </cell>
        </row>
        <row r="1986">
          <cell r="A1986" t="str">
            <v>001.18.07980</v>
          </cell>
          <cell r="B1986" t="str">
            <v>Luva de reduçao de ferro galvanizado 2.5x1 1/4 pol</v>
          </cell>
          <cell r="C1986" t="str">
            <v>UN</v>
          </cell>
          <cell r="D1986">
            <v>13.394500000000001</v>
          </cell>
        </row>
        <row r="1987">
          <cell r="A1987" t="str">
            <v>001.18.08000</v>
          </cell>
          <cell r="B1987" t="str">
            <v>Luva de redução de ferro galvanizado 2x1 1/2 pol</v>
          </cell>
          <cell r="C1987" t="str">
            <v>UN</v>
          </cell>
          <cell r="D1987">
            <v>12.882899999999999</v>
          </cell>
        </row>
        <row r="1988">
          <cell r="A1988" t="str">
            <v>001.18.08020</v>
          </cell>
          <cell r="B1988" t="str">
            <v>Luva de redução de ferro galvanizado 2x1 1/4 pol</v>
          </cell>
          <cell r="C1988" t="str">
            <v>UN</v>
          </cell>
          <cell r="D1988">
            <v>12.882899999999999</v>
          </cell>
        </row>
        <row r="1989">
          <cell r="A1989" t="str">
            <v>001.18.08040</v>
          </cell>
          <cell r="B1989" t="str">
            <v>Luva de redução de ferro galvanizado 2x1 pol</v>
          </cell>
          <cell r="C1989" t="str">
            <v>UN</v>
          </cell>
          <cell r="D1989">
            <v>12.882899999999999</v>
          </cell>
        </row>
        <row r="1990">
          <cell r="A1990" t="str">
            <v>001.18.08060</v>
          </cell>
          <cell r="B1990" t="str">
            <v>Luva de redução de ferro galvanizado 1 1/2x1 pol</v>
          </cell>
          <cell r="C1990" t="str">
            <v>UN</v>
          </cell>
          <cell r="D1990">
            <v>9.0829000000000004</v>
          </cell>
        </row>
        <row r="1991">
          <cell r="A1991" t="str">
            <v>001.18.08080</v>
          </cell>
          <cell r="B1991" t="str">
            <v>Luva de redução de ferro galvanizado 1 1/2x3/4 pol</v>
          </cell>
          <cell r="C1991" t="str">
            <v>UN</v>
          </cell>
          <cell r="D1991">
            <v>8.2828999999999997</v>
          </cell>
        </row>
        <row r="1992">
          <cell r="A1992" t="str">
            <v>001.18.08100</v>
          </cell>
          <cell r="B1992" t="str">
            <v>Luva de redução de ferro galvanizado 1 1/4x1 pol</v>
          </cell>
          <cell r="C1992" t="str">
            <v>UN</v>
          </cell>
          <cell r="D1992">
            <v>8.2828999999999997</v>
          </cell>
        </row>
        <row r="1993">
          <cell r="A1993" t="str">
            <v>001.18.08120</v>
          </cell>
          <cell r="B1993" t="str">
            <v>Luva de redução de ferro galvanizado 1 1/4x3/4 pol</v>
          </cell>
          <cell r="C1993" t="str">
            <v>UN</v>
          </cell>
          <cell r="D1993">
            <v>8.2828999999999997</v>
          </cell>
        </row>
        <row r="1994">
          <cell r="A1994" t="str">
            <v>001.18.08140</v>
          </cell>
          <cell r="B1994" t="str">
            <v>Luva de redução de ferro galvanizado 1 1/4x1/2 pol</v>
          </cell>
          <cell r="C1994" t="str">
            <v>UN</v>
          </cell>
          <cell r="D1994">
            <v>8.2828999999999997</v>
          </cell>
        </row>
        <row r="1995">
          <cell r="A1995" t="str">
            <v>001.18.08160</v>
          </cell>
          <cell r="B1995" t="str">
            <v>Luva de redução de ferro galvanizado 1x3/4 pol</v>
          </cell>
          <cell r="C1995" t="str">
            <v>UN</v>
          </cell>
          <cell r="D1995">
            <v>5.3474000000000004</v>
          </cell>
        </row>
        <row r="1996">
          <cell r="A1996" t="str">
            <v>001.18.08180</v>
          </cell>
          <cell r="B1996" t="str">
            <v>Luva de redução de ferro galvanizado 1x1/2 pol</v>
          </cell>
          <cell r="C1996" t="str">
            <v>UN</v>
          </cell>
          <cell r="D1996">
            <v>4.9474</v>
          </cell>
        </row>
        <row r="1997">
          <cell r="A1997" t="str">
            <v>001.18.08200</v>
          </cell>
          <cell r="B1997" t="str">
            <v>Luva de redução de ferro galvanizado 3/4x1/2 pol</v>
          </cell>
          <cell r="C1997" t="str">
            <v>UN</v>
          </cell>
          <cell r="D1997">
            <v>4.1474000000000002</v>
          </cell>
        </row>
        <row r="1998">
          <cell r="A1998" t="str">
            <v>001.18.08220</v>
          </cell>
          <cell r="B1998" t="str">
            <v>Cotovelo ou joelho de ferro galvanizado 4 pol</v>
          </cell>
          <cell r="C1998" t="str">
            <v>UN</v>
          </cell>
          <cell r="D1998">
            <v>74.938400000000001</v>
          </cell>
        </row>
        <row r="1999">
          <cell r="A1999" t="str">
            <v>001.18.08240</v>
          </cell>
          <cell r="B1999" t="str">
            <v>Cotovelo ou joelho de ferro galvanizado 3 pol</v>
          </cell>
          <cell r="C1999" t="str">
            <v>UN</v>
          </cell>
          <cell r="D1999">
            <v>22.714500000000001</v>
          </cell>
        </row>
        <row r="2000">
          <cell r="A2000" t="str">
            <v>001.18.08260</v>
          </cell>
          <cell r="B2000" t="str">
            <v>Cotovelo ou joelho de ferro galvanizado 2 1/2 pol</v>
          </cell>
          <cell r="C2000" t="str">
            <v>UN</v>
          </cell>
          <cell r="D2000">
            <v>31.044499999999999</v>
          </cell>
        </row>
        <row r="2001">
          <cell r="A2001" t="str">
            <v>001.18.08280</v>
          </cell>
          <cell r="B2001" t="str">
            <v>Cotovelo ou joelho de ferro galvanizado 2 pol</v>
          </cell>
          <cell r="C2001" t="str">
            <v>UN</v>
          </cell>
          <cell r="D2001">
            <v>15.0829</v>
          </cell>
        </row>
        <row r="2002">
          <cell r="A2002" t="str">
            <v>001.18.08300</v>
          </cell>
          <cell r="B2002" t="str">
            <v>Cotovelo ou joelho de ferro galvanizado 1 1/2 pol</v>
          </cell>
          <cell r="C2002" t="str">
            <v>UN</v>
          </cell>
          <cell r="D2002">
            <v>10.882899999999999</v>
          </cell>
        </row>
        <row r="2003">
          <cell r="A2003" t="str">
            <v>001.18.08320</v>
          </cell>
          <cell r="B2003" t="str">
            <v>Cotovelo ou joelho de ferro galvanizado 1 1/4 pol</v>
          </cell>
          <cell r="C2003" t="str">
            <v>UN</v>
          </cell>
          <cell r="D2003">
            <v>8.8828999999999994</v>
          </cell>
        </row>
        <row r="2004">
          <cell r="A2004" t="str">
            <v>001.18.08340</v>
          </cell>
          <cell r="B2004" t="str">
            <v>Cotovelo ou joelho de ferro galvanizado 1 pol</v>
          </cell>
          <cell r="C2004" t="str">
            <v>UN</v>
          </cell>
          <cell r="D2004">
            <v>5.4474</v>
          </cell>
        </row>
        <row r="2005">
          <cell r="A2005" t="str">
            <v>001.18.08360</v>
          </cell>
          <cell r="B2005" t="str">
            <v>Cotovelo ou joelho de ferro galvanizado 3/4 pol</v>
          </cell>
          <cell r="C2005" t="str">
            <v>UN</v>
          </cell>
          <cell r="D2005">
            <v>3.9474</v>
          </cell>
        </row>
        <row r="2006">
          <cell r="A2006" t="str">
            <v>001.18.08380</v>
          </cell>
          <cell r="B2006" t="str">
            <v>Cotovelo ou joelho de ferro galvanizado 1/2 pol</v>
          </cell>
          <cell r="C2006" t="str">
            <v>UN</v>
          </cell>
          <cell r="D2006">
            <v>9.6892999999999994</v>
          </cell>
        </row>
        <row r="2007">
          <cell r="A2007" t="str">
            <v>001.18.08400</v>
          </cell>
          <cell r="B2007" t="str">
            <v>Tee ferro galvanizado 6 pol</v>
          </cell>
          <cell r="C2007" t="str">
            <v>UN</v>
          </cell>
          <cell r="D2007">
            <v>43.689300000000003</v>
          </cell>
        </row>
        <row r="2008">
          <cell r="A2008" t="str">
            <v>001.18.08420</v>
          </cell>
          <cell r="B2008" t="str">
            <v>Tee ferro galvanizado 4 pol</v>
          </cell>
          <cell r="C2008" t="str">
            <v>UN</v>
          </cell>
          <cell r="D2008">
            <v>56.042099999999998</v>
          </cell>
        </row>
        <row r="2009">
          <cell r="A2009" t="str">
            <v>001.18.08440</v>
          </cell>
          <cell r="B2009" t="str">
            <v>Tee ferro galvanizado 3 pol</v>
          </cell>
          <cell r="C2009" t="str">
            <v>UN</v>
          </cell>
          <cell r="D2009">
            <v>40.106400000000001</v>
          </cell>
        </row>
        <row r="2010">
          <cell r="A2010" t="str">
            <v>001.18.08460</v>
          </cell>
          <cell r="B2010" t="str">
            <v>Tee ferro galvanizado 2 1/2 pol</v>
          </cell>
          <cell r="C2010" t="str">
            <v>UN</v>
          </cell>
          <cell r="D2010">
            <v>31.106400000000001</v>
          </cell>
        </row>
        <row r="2011">
          <cell r="A2011" t="str">
            <v>001.18.08480</v>
          </cell>
          <cell r="B2011" t="str">
            <v>Tee ferro galvanizado 2 pol</v>
          </cell>
          <cell r="C2011" t="str">
            <v>UN</v>
          </cell>
          <cell r="D2011">
            <v>18.394500000000001</v>
          </cell>
        </row>
        <row r="2012">
          <cell r="A2012" t="str">
            <v>001.18.08500</v>
          </cell>
          <cell r="B2012" t="str">
            <v>Tee ferro galvanizado 1 1/2 pol</v>
          </cell>
          <cell r="C2012" t="str">
            <v>UN</v>
          </cell>
          <cell r="D2012">
            <v>12.644500000000001</v>
          </cell>
        </row>
        <row r="2013">
          <cell r="A2013" t="str">
            <v>001.18.08520</v>
          </cell>
          <cell r="B2013" t="str">
            <v>Tee ferro galvanizado 1 1/4 pol</v>
          </cell>
          <cell r="C2013" t="str">
            <v>UN</v>
          </cell>
          <cell r="D2013">
            <v>11.4945</v>
          </cell>
        </row>
        <row r="2014">
          <cell r="A2014" t="str">
            <v>001.18.08540</v>
          </cell>
          <cell r="B2014" t="str">
            <v>Tee ferro galvanizado 1 pol</v>
          </cell>
          <cell r="C2014" t="str">
            <v>UN</v>
          </cell>
          <cell r="D2014">
            <v>7.3091999999999997</v>
          </cell>
        </row>
        <row r="2015">
          <cell r="A2015" t="str">
            <v>001.18.08560</v>
          </cell>
          <cell r="B2015" t="str">
            <v>Tee ferro galvanizado 3/4 pol</v>
          </cell>
          <cell r="C2015" t="str">
            <v>UN</v>
          </cell>
          <cell r="D2015">
            <v>5.2591999999999999</v>
          </cell>
        </row>
        <row r="2016">
          <cell r="A2016" t="str">
            <v>001.18.08580</v>
          </cell>
          <cell r="B2016" t="str">
            <v>Tee ferro galvanizado 1/2 pol</v>
          </cell>
          <cell r="C2016" t="str">
            <v>UN</v>
          </cell>
          <cell r="D2016">
            <v>3.8992</v>
          </cell>
        </row>
        <row r="2017">
          <cell r="A2017" t="str">
            <v>001.18.08600</v>
          </cell>
          <cell r="B2017" t="str">
            <v>Tee de redução ferro galvanizado 4x3 pol</v>
          </cell>
          <cell r="C2017" t="str">
            <v>UN</v>
          </cell>
          <cell r="D2017">
            <v>91.642099999999999</v>
          </cell>
        </row>
        <row r="2018">
          <cell r="A2018" t="str">
            <v>001.18.08620</v>
          </cell>
          <cell r="B2018" t="str">
            <v>Tee de redução ferro galvanizado 4x2 pol</v>
          </cell>
          <cell r="C2018" t="str">
            <v>UN</v>
          </cell>
          <cell r="D2018">
            <v>91.642099999999999</v>
          </cell>
        </row>
        <row r="2019">
          <cell r="A2019" t="str">
            <v>001.18.08640</v>
          </cell>
          <cell r="B2019" t="str">
            <v>Tee de redução ferro galvanizado 3x2.5 pol</v>
          </cell>
          <cell r="C2019" t="str">
            <v>UN</v>
          </cell>
          <cell r="D2019">
            <v>49.606400000000001</v>
          </cell>
        </row>
        <row r="2020">
          <cell r="A2020" t="str">
            <v>001.18.08660</v>
          </cell>
          <cell r="B2020" t="str">
            <v>Tee de redução ferro galvanizado 3x2 pol</v>
          </cell>
          <cell r="C2020" t="str">
            <v>UN</v>
          </cell>
          <cell r="D2020">
            <v>32.006399999999999</v>
          </cell>
        </row>
        <row r="2021">
          <cell r="A2021" t="str">
            <v>001.18.08680</v>
          </cell>
          <cell r="B2021" t="str">
            <v>Tee de redução ferro galvanizado 3x1.5 pol</v>
          </cell>
          <cell r="C2021" t="str">
            <v>UN</v>
          </cell>
          <cell r="D2021">
            <v>32.006399999999999</v>
          </cell>
        </row>
        <row r="2022">
          <cell r="A2022" t="str">
            <v>001.18.08700</v>
          </cell>
          <cell r="B2022" t="str">
            <v>Tee de redução ferro galvanizado 2.5x2 pol</v>
          </cell>
          <cell r="C2022" t="str">
            <v>UN</v>
          </cell>
          <cell r="D2022">
            <v>39.046399999999998</v>
          </cell>
        </row>
        <row r="2023">
          <cell r="A2023" t="str">
            <v>001.18.08720</v>
          </cell>
          <cell r="B2023" t="str">
            <v>Tee de redução ferro galvanizado 2.5x1.5 pol</v>
          </cell>
          <cell r="C2023" t="str">
            <v>UN</v>
          </cell>
          <cell r="D2023">
            <v>15.5564</v>
          </cell>
        </row>
        <row r="2024">
          <cell r="A2024" t="str">
            <v>001.18.08740</v>
          </cell>
          <cell r="B2024" t="str">
            <v>Tee de redução ferro galvanizado 2.5x1 1/4 pol</v>
          </cell>
          <cell r="C2024" t="str">
            <v>UN</v>
          </cell>
          <cell r="D2024">
            <v>27.106400000000001</v>
          </cell>
        </row>
        <row r="2025">
          <cell r="A2025" t="str">
            <v>001.18.08760</v>
          </cell>
          <cell r="B2025" t="str">
            <v>Tee de redução ferro galvanizado 2x1.5 pol</v>
          </cell>
          <cell r="C2025" t="str">
            <v>UN</v>
          </cell>
          <cell r="D2025">
            <v>15.044499999999999</v>
          </cell>
        </row>
        <row r="2026">
          <cell r="A2026" t="str">
            <v>001.18.08780</v>
          </cell>
          <cell r="B2026" t="str">
            <v>Tee de redução ferro galvanizado 2x1 1/4 pol</v>
          </cell>
          <cell r="C2026" t="str">
            <v>UN</v>
          </cell>
          <cell r="D2026">
            <v>18.044499999999999</v>
          </cell>
        </row>
        <row r="2027">
          <cell r="A2027" t="str">
            <v>001.18.08800</v>
          </cell>
          <cell r="B2027" t="str">
            <v>Tee de redução ferro galvanizado 2x1 pol</v>
          </cell>
          <cell r="C2027" t="str">
            <v>UN</v>
          </cell>
          <cell r="D2027">
            <v>14.5945</v>
          </cell>
        </row>
        <row r="2028">
          <cell r="A2028" t="str">
            <v>001.18.08820</v>
          </cell>
          <cell r="B2028" t="str">
            <v>Tee de redução ferro galvanizado 1.5x1 1/4 pol</v>
          </cell>
          <cell r="C2028" t="str">
            <v>UN</v>
          </cell>
          <cell r="D2028">
            <v>10.6645</v>
          </cell>
        </row>
        <row r="2029">
          <cell r="A2029" t="str">
            <v>001.18.08840</v>
          </cell>
          <cell r="B2029" t="str">
            <v>Tee de redução ferro galvanizado 1.5x1 pol</v>
          </cell>
          <cell r="C2029" t="str">
            <v>UN</v>
          </cell>
          <cell r="D2029">
            <v>14.9145</v>
          </cell>
        </row>
        <row r="2030">
          <cell r="A2030" t="str">
            <v>001.18.08860</v>
          </cell>
          <cell r="B2030" t="str">
            <v>Tee de redução ferro galvanizado 1.5x3/4 pol</v>
          </cell>
          <cell r="C2030" t="str">
            <v>UN</v>
          </cell>
          <cell r="D2030">
            <v>11.384499999999999</v>
          </cell>
        </row>
        <row r="2031">
          <cell r="A2031" t="str">
            <v>001.18.08880</v>
          </cell>
          <cell r="B2031" t="str">
            <v>Tee de redução ferro galvanizado 1 1/4x1 pol</v>
          </cell>
          <cell r="C2031" t="str">
            <v>UN</v>
          </cell>
          <cell r="D2031">
            <v>10.294499999999999</v>
          </cell>
        </row>
        <row r="2032">
          <cell r="A2032" t="str">
            <v>001.18.08900</v>
          </cell>
          <cell r="B2032" t="str">
            <v>Tee de redução ferro galvanizado 1 1/4x3/4 pol</v>
          </cell>
          <cell r="C2032" t="str">
            <v>UN</v>
          </cell>
          <cell r="D2032">
            <v>10.294499999999999</v>
          </cell>
        </row>
        <row r="2033">
          <cell r="A2033" t="str">
            <v>001.18.08920</v>
          </cell>
          <cell r="B2033" t="str">
            <v>Tee de redução ferro galvanizado 1 1/4x1/2 pol</v>
          </cell>
          <cell r="C2033" t="str">
            <v>UN</v>
          </cell>
          <cell r="D2033">
            <v>9.3945000000000007</v>
          </cell>
        </row>
        <row r="2034">
          <cell r="A2034" t="str">
            <v>001.18.08940</v>
          </cell>
          <cell r="B2034" t="str">
            <v>Tee de redução ferro galvanizado 1x3/4 pol</v>
          </cell>
          <cell r="C2034" t="str">
            <v>UN</v>
          </cell>
          <cell r="D2034">
            <v>5.5991999999999997</v>
          </cell>
        </row>
        <row r="2035">
          <cell r="A2035" t="str">
            <v>001.18.08960</v>
          </cell>
          <cell r="B2035" t="str">
            <v>Tee de redução ferro galvanizado 1x1/2 pol</v>
          </cell>
          <cell r="C2035" t="str">
            <v>UN</v>
          </cell>
          <cell r="D2035">
            <v>8.3491999999999997</v>
          </cell>
        </row>
        <row r="2036">
          <cell r="A2036" t="str">
            <v>001.18.08980</v>
          </cell>
          <cell r="B2036" t="str">
            <v>Tee fe redução ferro galvanizado 3/4x1/2 pol</v>
          </cell>
          <cell r="C2036" t="str">
            <v>UN</v>
          </cell>
          <cell r="D2036">
            <v>4.1992000000000003</v>
          </cell>
        </row>
        <row r="2037">
          <cell r="A2037" t="str">
            <v>001.18.09000</v>
          </cell>
          <cell r="B2037" t="str">
            <v>Luva simples ferro galvanizado 4 pol</v>
          </cell>
          <cell r="C2037" t="str">
            <v>UN</v>
          </cell>
          <cell r="D2037">
            <v>35.068399999999997</v>
          </cell>
        </row>
        <row r="2038">
          <cell r="A2038" t="str">
            <v>001.18.09020</v>
          </cell>
          <cell r="B2038" t="str">
            <v>Luva simples ferro galvanizado 3 pol</v>
          </cell>
          <cell r="C2038" t="str">
            <v>UN</v>
          </cell>
          <cell r="D2038">
            <v>26.994499999999999</v>
          </cell>
        </row>
        <row r="2039">
          <cell r="A2039" t="str">
            <v>001.18.09040</v>
          </cell>
          <cell r="B2039" t="str">
            <v>Luva simples ferro galvanizado 2 1/2 pol</v>
          </cell>
          <cell r="C2039" t="str">
            <v>UN</v>
          </cell>
          <cell r="D2039">
            <v>19.5945</v>
          </cell>
        </row>
        <row r="2040">
          <cell r="A2040" t="str">
            <v>001.18.09060</v>
          </cell>
          <cell r="B2040" t="str">
            <v>Luva simples ferro galvanizado 2 pol</v>
          </cell>
          <cell r="C2040" t="str">
            <v>UN</v>
          </cell>
          <cell r="D2040">
            <v>11.6829</v>
          </cell>
        </row>
        <row r="2041">
          <cell r="A2041" t="str">
            <v>001.18.09080</v>
          </cell>
          <cell r="B2041" t="str">
            <v>Luva simples ferro galvanizado 1 1/2 pol</v>
          </cell>
          <cell r="C2041" t="str">
            <v>UN</v>
          </cell>
          <cell r="D2041">
            <v>9.0829000000000004</v>
          </cell>
        </row>
        <row r="2042">
          <cell r="A2042" t="str">
            <v>001.18.09100</v>
          </cell>
          <cell r="B2042" t="str">
            <v>Luva simples ferro galvanizado 1 1/4 pol</v>
          </cell>
          <cell r="C2042" t="str">
            <v>UN</v>
          </cell>
          <cell r="D2042">
            <v>7.5328999999999997</v>
          </cell>
        </row>
        <row r="2043">
          <cell r="A2043" t="str">
            <v>001.18.09120</v>
          </cell>
          <cell r="B2043" t="str">
            <v>Luva simples ferro galvanizado 1 pol</v>
          </cell>
          <cell r="C2043" t="str">
            <v>UN</v>
          </cell>
          <cell r="D2043">
            <v>5.1974</v>
          </cell>
        </row>
        <row r="2044">
          <cell r="A2044" t="str">
            <v>001.18.09140</v>
          </cell>
          <cell r="B2044" t="str">
            <v>Luva simples ferro galvanizado 3/4 pol</v>
          </cell>
          <cell r="C2044" t="str">
            <v>UN</v>
          </cell>
          <cell r="D2044">
            <v>3.9973999999999998</v>
          </cell>
        </row>
        <row r="2045">
          <cell r="A2045" t="str">
            <v>001.18.09160</v>
          </cell>
          <cell r="B2045" t="str">
            <v>Luva simples ferro galvanizado 1/2 pol</v>
          </cell>
          <cell r="C2045" t="str">
            <v>UN</v>
          </cell>
          <cell r="D2045">
            <v>3.2974000000000001</v>
          </cell>
        </row>
        <row r="2046">
          <cell r="A2046" t="str">
            <v>001.18.09180</v>
          </cell>
          <cell r="B2046" t="str">
            <v>União assento plano ferro galvanizado 4 pol</v>
          </cell>
          <cell r="C2046" t="str">
            <v>UN</v>
          </cell>
          <cell r="D2046">
            <v>58.642099999999999</v>
          </cell>
        </row>
        <row r="2047">
          <cell r="A2047" t="str">
            <v>001.18.09200</v>
          </cell>
          <cell r="B2047" t="str">
            <v>União assento plano ferro galvanizado 3 pol</v>
          </cell>
          <cell r="C2047" t="str">
            <v>UN</v>
          </cell>
          <cell r="D2047">
            <v>47.106400000000001</v>
          </cell>
        </row>
        <row r="2048">
          <cell r="A2048" t="str">
            <v>001.18.09220</v>
          </cell>
          <cell r="B2048" t="str">
            <v>União assento plano ferro galvanizado 2 1/2 pol</v>
          </cell>
          <cell r="C2048" t="str">
            <v>UN</v>
          </cell>
          <cell r="D2048">
            <v>38.556399999999996</v>
          </cell>
        </row>
        <row r="2049">
          <cell r="A2049" t="str">
            <v>001.18.09240</v>
          </cell>
          <cell r="B2049" t="str">
            <v>União assento plano ferro galvanizado 2 pol</v>
          </cell>
          <cell r="C2049" t="str">
            <v>UN</v>
          </cell>
          <cell r="D2049">
            <v>27.5945</v>
          </cell>
        </row>
        <row r="2050">
          <cell r="A2050" t="str">
            <v>001.18.09260</v>
          </cell>
          <cell r="B2050" t="str">
            <v>União assento plano ferro galvanizado 1 1/2 pol</v>
          </cell>
          <cell r="C2050" t="str">
            <v>UN</v>
          </cell>
          <cell r="D2050">
            <v>19.994499999999999</v>
          </cell>
        </row>
        <row r="2051">
          <cell r="A2051" t="str">
            <v>001.18.09280</v>
          </cell>
          <cell r="B2051" t="str">
            <v>União assento plano ferro galvanizado 1 1/4 pol</v>
          </cell>
          <cell r="C2051" t="str">
            <v>UN</v>
          </cell>
          <cell r="D2051">
            <v>16.994499999999999</v>
          </cell>
        </row>
        <row r="2052">
          <cell r="A2052" t="str">
            <v>001.18.09300</v>
          </cell>
          <cell r="B2052" t="str">
            <v>União assento plano ferro galvanizado 1 pol</v>
          </cell>
          <cell r="C2052" t="str">
            <v>UN</v>
          </cell>
          <cell r="D2052">
            <v>11.059200000000001</v>
          </cell>
        </row>
        <row r="2053">
          <cell r="A2053" t="str">
            <v>001.18.09320</v>
          </cell>
          <cell r="B2053" t="str">
            <v>União assento plano ferro galvanizado 3/4 pol</v>
          </cell>
          <cell r="C2053" t="str">
            <v>UN</v>
          </cell>
          <cell r="D2053">
            <v>10.459199999999999</v>
          </cell>
        </row>
        <row r="2054">
          <cell r="A2054" t="str">
            <v>001.18.09340</v>
          </cell>
          <cell r="B2054" t="str">
            <v>União assento plano ferro galvanizado 1/2 pol</v>
          </cell>
          <cell r="C2054" t="str">
            <v>UN</v>
          </cell>
          <cell r="D2054">
            <v>8.0592000000000006</v>
          </cell>
        </row>
        <row r="2055">
          <cell r="A2055" t="str">
            <v>001.18.09360</v>
          </cell>
          <cell r="B2055" t="str">
            <v>Flange c/ sextavado ferro galvanizado 4 pol</v>
          </cell>
          <cell r="C2055" t="str">
            <v>UN</v>
          </cell>
          <cell r="D2055">
            <v>44.688400000000001</v>
          </cell>
        </row>
        <row r="2056">
          <cell r="A2056" t="str">
            <v>001.18.09380</v>
          </cell>
          <cell r="B2056" t="str">
            <v>Flange c/ sextavado ferro galvanizado 3 pol</v>
          </cell>
          <cell r="C2056" t="str">
            <v>UN</v>
          </cell>
          <cell r="D2056">
            <v>35.024500000000003</v>
          </cell>
        </row>
        <row r="2057">
          <cell r="A2057" t="str">
            <v>001.18.09400</v>
          </cell>
          <cell r="B2057" t="str">
            <v>Flange c/ sextavado ferro galvanizado 2 1/2 pol</v>
          </cell>
          <cell r="C2057" t="str">
            <v>UN</v>
          </cell>
          <cell r="D2057">
            <v>24.564499999999999</v>
          </cell>
        </row>
        <row r="2058">
          <cell r="A2058" t="str">
            <v>001.18.09420</v>
          </cell>
          <cell r="B2058" t="str">
            <v>Flange c/ sextavado ferro galvanizado 2 pol</v>
          </cell>
          <cell r="C2058" t="str">
            <v>UN</v>
          </cell>
          <cell r="D2058">
            <v>18.032900000000001</v>
          </cell>
        </row>
        <row r="2059">
          <cell r="A2059" t="str">
            <v>001.18.09440</v>
          </cell>
          <cell r="B2059" t="str">
            <v>Flange c/ sextavado ferro galvanizado 1 1/2 pol</v>
          </cell>
          <cell r="C2059" t="str">
            <v>UN</v>
          </cell>
          <cell r="D2059">
            <v>8.5328999999999997</v>
          </cell>
        </row>
        <row r="2060">
          <cell r="A2060" t="str">
            <v>001.18.09460</v>
          </cell>
          <cell r="B2060" t="str">
            <v>Flange c/ sextavado ferro galvanizado 1 1/4 pol</v>
          </cell>
          <cell r="C2060" t="str">
            <v>UN</v>
          </cell>
          <cell r="D2060">
            <v>7.7828999999999997</v>
          </cell>
        </row>
        <row r="2061">
          <cell r="A2061" t="str">
            <v>001.18.09480</v>
          </cell>
          <cell r="B2061" t="str">
            <v>Flange c/ sextavado ferro galvanizado 1 pol</v>
          </cell>
          <cell r="C2061" t="str">
            <v>UN</v>
          </cell>
          <cell r="D2061">
            <v>5.8474000000000004</v>
          </cell>
        </row>
        <row r="2062">
          <cell r="A2062" t="str">
            <v>001.18.09500</v>
          </cell>
          <cell r="B2062" t="str">
            <v>Flange c/ sextavado ferro galvanizado 3/4 pol</v>
          </cell>
          <cell r="C2062" t="str">
            <v>UN</v>
          </cell>
          <cell r="D2062">
            <v>7.1773999999999996</v>
          </cell>
        </row>
        <row r="2063">
          <cell r="A2063" t="str">
            <v>001.18.09520</v>
          </cell>
          <cell r="B2063" t="str">
            <v>Flange c/ sextavado ferro galvanizado 1/2 pol</v>
          </cell>
          <cell r="C2063" t="str">
            <v>UN</v>
          </cell>
          <cell r="D2063">
            <v>6.2173999999999996</v>
          </cell>
        </row>
        <row r="2064">
          <cell r="A2064" t="str">
            <v>001.18.09540</v>
          </cell>
          <cell r="B2064" t="str">
            <v>Niple duplo ferro galvanizado 4 pol</v>
          </cell>
          <cell r="C2064" t="str">
            <v>UN</v>
          </cell>
          <cell r="D2064">
            <v>36.618400000000001</v>
          </cell>
        </row>
        <row r="2065">
          <cell r="A2065" t="str">
            <v>001.18.09560</v>
          </cell>
          <cell r="B2065" t="str">
            <v>Niple duplo ferro galvanizado 3 pol</v>
          </cell>
          <cell r="C2065" t="str">
            <v>UN</v>
          </cell>
          <cell r="D2065">
            <v>20.394500000000001</v>
          </cell>
        </row>
        <row r="2066">
          <cell r="A2066" t="str">
            <v>001.18.09580</v>
          </cell>
          <cell r="B2066" t="str">
            <v>Niple duplo ferro galvanizado 2 1/2 pol</v>
          </cell>
          <cell r="C2066" t="str">
            <v>UN</v>
          </cell>
          <cell r="D2066">
            <v>15.044499999999999</v>
          </cell>
        </row>
        <row r="2067">
          <cell r="A2067" t="str">
            <v>001.18.09600</v>
          </cell>
          <cell r="B2067" t="str">
            <v>Niple duplo ferro galvanizado 2 pol</v>
          </cell>
          <cell r="C2067" t="str">
            <v>UN</v>
          </cell>
          <cell r="D2067">
            <v>12.1829</v>
          </cell>
        </row>
        <row r="2068">
          <cell r="A2068" t="str">
            <v>001.18.09620</v>
          </cell>
          <cell r="B2068" t="str">
            <v>Niple duplo ferro galvanizado 1 1/2 pol</v>
          </cell>
          <cell r="C2068" t="str">
            <v>UN</v>
          </cell>
          <cell r="D2068">
            <v>7.5328999999999997</v>
          </cell>
        </row>
        <row r="2069">
          <cell r="A2069" t="str">
            <v>001.18.09640</v>
          </cell>
          <cell r="B2069" t="str">
            <v>Niple duplo ferro galvanizado 1 1/4 pol</v>
          </cell>
          <cell r="C2069" t="str">
            <v>UN</v>
          </cell>
          <cell r="D2069">
            <v>7.0829000000000004</v>
          </cell>
        </row>
        <row r="2070">
          <cell r="A2070" t="str">
            <v>001.18.09660</v>
          </cell>
          <cell r="B2070" t="str">
            <v>Niple duplo ferro galvanizado 1 pol</v>
          </cell>
          <cell r="C2070" t="str">
            <v>UN</v>
          </cell>
          <cell r="D2070">
            <v>4.6474000000000002</v>
          </cell>
        </row>
        <row r="2071">
          <cell r="A2071" t="str">
            <v>001.18.09680</v>
          </cell>
          <cell r="B2071" t="str">
            <v>Niple duplo ferro galvanizado 3/4 pol</v>
          </cell>
          <cell r="C2071" t="str">
            <v>UN</v>
          </cell>
          <cell r="D2071">
            <v>3.5973999999999999</v>
          </cell>
        </row>
        <row r="2072">
          <cell r="A2072" t="str">
            <v>001.18.09700</v>
          </cell>
          <cell r="B2072" t="str">
            <v>Niple duplo ferro galvanizado 1/2 pol</v>
          </cell>
          <cell r="C2072" t="str">
            <v>UN</v>
          </cell>
          <cell r="D2072">
            <v>3.1474000000000002</v>
          </cell>
        </row>
        <row r="2073">
          <cell r="A2073" t="str">
            <v>001.18.09720</v>
          </cell>
          <cell r="B2073" t="str">
            <v>Plug ou bujão ferro galvanizado 4 pol</v>
          </cell>
          <cell r="C2073" t="str">
            <v>UN</v>
          </cell>
          <cell r="D2073">
            <v>35.594499999999996</v>
          </cell>
        </row>
        <row r="2074">
          <cell r="A2074" t="str">
            <v>001.18.09740</v>
          </cell>
          <cell r="B2074" t="str">
            <v>Tampão ou cap ferro galvanizado 4 pol</v>
          </cell>
          <cell r="C2074" t="str">
            <v>UN</v>
          </cell>
          <cell r="D2074">
            <v>23.994499999999999</v>
          </cell>
        </row>
        <row r="2075">
          <cell r="A2075" t="str">
            <v>001.18.09760</v>
          </cell>
          <cell r="B2075" t="str">
            <v>Plug ou bujão ferro galvanizado 3 pol</v>
          </cell>
          <cell r="C2075" t="str">
            <v>UN</v>
          </cell>
          <cell r="D2075">
            <v>19.371099999999998</v>
          </cell>
        </row>
        <row r="2076">
          <cell r="A2076" t="str">
            <v>001.18.09780</v>
          </cell>
          <cell r="B2076" t="str">
            <v>Tampão ou cap ferro galvanizado 3 pol</v>
          </cell>
          <cell r="C2076" t="str">
            <v>UN</v>
          </cell>
          <cell r="D2076">
            <v>16.771100000000001</v>
          </cell>
        </row>
        <row r="2077">
          <cell r="A2077" t="str">
            <v>001.18.09800</v>
          </cell>
          <cell r="B2077" t="str">
            <v>Plug ou bujão ferro galvanizado 2 1/2 pol</v>
          </cell>
          <cell r="C2077" t="str">
            <v>UN</v>
          </cell>
          <cell r="D2077">
            <v>15.021100000000001</v>
          </cell>
        </row>
        <row r="2078">
          <cell r="A2078" t="str">
            <v>001.18.09820</v>
          </cell>
          <cell r="B2078" t="str">
            <v>Plug ou bujão ferro galvanizado 2 pol</v>
          </cell>
          <cell r="C2078" t="str">
            <v>UN</v>
          </cell>
          <cell r="D2078">
            <v>6.6592000000000002</v>
          </cell>
        </row>
        <row r="2079">
          <cell r="A2079" t="str">
            <v>001.18.09840</v>
          </cell>
          <cell r="B2079" t="str">
            <v>Plug ou bujão ferro galvanizado 1 1/2 pol</v>
          </cell>
          <cell r="C2079" t="str">
            <v>UN</v>
          </cell>
          <cell r="D2079">
            <v>5.1592000000000002</v>
          </cell>
        </row>
        <row r="2080">
          <cell r="A2080" t="str">
            <v>001.18.09860</v>
          </cell>
          <cell r="B2080" t="str">
            <v>Plug ou bujão ferro galvanizado 1 1/4 pol</v>
          </cell>
          <cell r="C2080" t="str">
            <v>UN</v>
          </cell>
          <cell r="D2080">
            <v>4.2591999999999999</v>
          </cell>
        </row>
        <row r="2081">
          <cell r="A2081" t="str">
            <v>001.18.09880</v>
          </cell>
          <cell r="B2081" t="str">
            <v>Plug ou bujão ferro galvanizado 1 pol</v>
          </cell>
          <cell r="C2081" t="str">
            <v>UN</v>
          </cell>
          <cell r="D2081">
            <v>2.9352999999999998</v>
          </cell>
        </row>
        <row r="2082">
          <cell r="A2082" t="str">
            <v>001.18.09900</v>
          </cell>
          <cell r="B2082" t="str">
            <v>Plug ou bujão ferro galvanizado 3/4 pol</v>
          </cell>
          <cell r="C2082" t="str">
            <v>UN</v>
          </cell>
          <cell r="D2082">
            <v>2.9853000000000001</v>
          </cell>
        </row>
        <row r="2083">
          <cell r="A2083" t="str">
            <v>001.18.09920</v>
          </cell>
          <cell r="B2083" t="str">
            <v>Plug ou bujão ferro galvanizado 1/2 pol</v>
          </cell>
          <cell r="C2083" t="str">
            <v>UN</v>
          </cell>
          <cell r="D2083">
            <v>2.1353</v>
          </cell>
        </row>
        <row r="2084">
          <cell r="A2084" t="str">
            <v>001.18.09940</v>
          </cell>
          <cell r="B2084" t="str">
            <v>Tampão ou cap ferro galvanizado 2 1/2 pol</v>
          </cell>
          <cell r="C2084" t="str">
            <v>UN</v>
          </cell>
          <cell r="D2084">
            <v>10.171099999999999</v>
          </cell>
        </row>
        <row r="2085">
          <cell r="A2085" t="str">
            <v>001.18.09960</v>
          </cell>
          <cell r="B2085" t="str">
            <v>Tampão ou cap ferro galvanizado 2 pol</v>
          </cell>
          <cell r="C2085" t="str">
            <v>UN</v>
          </cell>
          <cell r="D2085">
            <v>7.7092000000000001</v>
          </cell>
        </row>
        <row r="2086">
          <cell r="A2086" t="str">
            <v>001.18.09980</v>
          </cell>
          <cell r="B2086" t="str">
            <v>Tampão ou cap ferro galvanizado 1 1/2 pol</v>
          </cell>
          <cell r="C2086" t="str">
            <v>UN</v>
          </cell>
          <cell r="D2086">
            <v>6.1592000000000002</v>
          </cell>
        </row>
        <row r="2087">
          <cell r="A2087" t="str">
            <v>001.18.10000</v>
          </cell>
          <cell r="B2087" t="str">
            <v>Tampão ou cap ferro galvanizado 1 1/4 pol</v>
          </cell>
          <cell r="C2087" t="str">
            <v>UN</v>
          </cell>
          <cell r="D2087">
            <v>6.2092000000000001</v>
          </cell>
        </row>
        <row r="2088">
          <cell r="A2088" t="str">
            <v>001.18.10020</v>
          </cell>
          <cell r="B2088" t="str">
            <v>Tampão ou cap ferro galvanizado 1 pol</v>
          </cell>
          <cell r="C2088" t="str">
            <v>UN</v>
          </cell>
          <cell r="D2088">
            <v>3.7353000000000001</v>
          </cell>
        </row>
        <row r="2089">
          <cell r="A2089" t="str">
            <v>001.18.10040</v>
          </cell>
          <cell r="B2089" t="str">
            <v>Tampão ou cap ferro galvanizado 3/4 pol</v>
          </cell>
          <cell r="C2089" t="str">
            <v>UN</v>
          </cell>
          <cell r="D2089">
            <v>2.8653</v>
          </cell>
        </row>
        <row r="2090">
          <cell r="A2090" t="str">
            <v>001.18.10060</v>
          </cell>
          <cell r="B2090" t="str">
            <v>Tampão ou cap ferro galvanizado 1/2 pol</v>
          </cell>
          <cell r="C2090" t="str">
            <v>UN</v>
          </cell>
          <cell r="D2090">
            <v>2.6353</v>
          </cell>
        </row>
        <row r="2091">
          <cell r="A2091" t="str">
            <v>001.18.10080</v>
          </cell>
          <cell r="B2091" t="str">
            <v>Registro de gaveta em acabamento bruto (amarelo) s/ canopla n.1502 4 pol</v>
          </cell>
          <cell r="C2091" t="str">
            <v>UN</v>
          </cell>
          <cell r="D2091">
            <v>266.48160000000001</v>
          </cell>
        </row>
        <row r="2092">
          <cell r="A2092" t="str">
            <v>001.18.10100</v>
          </cell>
          <cell r="B2092" t="str">
            <v>Registro de gaveta em acabamento bruto (amarelo) s/ canopla n.1502 3 pol</v>
          </cell>
          <cell r="C2092" t="str">
            <v>UN</v>
          </cell>
          <cell r="D2092">
            <v>160.52789999999999</v>
          </cell>
        </row>
        <row r="2093">
          <cell r="A2093" t="str">
            <v>001.18.10120</v>
          </cell>
          <cell r="B2093" t="str">
            <v>Registro de gaveta em acabamento bruto (amarelo) s/ canopla n.1502 2 1/2 pol</v>
          </cell>
          <cell r="C2093" t="str">
            <v>UN</v>
          </cell>
          <cell r="D2093">
            <v>144.79750000000001</v>
          </cell>
        </row>
        <row r="2094">
          <cell r="A2094" t="str">
            <v>001.18.10140</v>
          </cell>
          <cell r="B2094" t="str">
            <v>Registro de gaveta em acabamento bruto (amarelo) s/ canopla n.1502 2 pol</v>
          </cell>
          <cell r="C2094" t="str">
            <v>UN</v>
          </cell>
          <cell r="D2094">
            <v>50.472099999999998</v>
          </cell>
        </row>
        <row r="2095">
          <cell r="A2095" t="str">
            <v>001.18.10160</v>
          </cell>
          <cell r="B2095" t="str">
            <v>Registro de gaveta em acabamento bruto (amarelo) s/ canopla n.1502 1 1/2 pol</v>
          </cell>
          <cell r="C2095" t="str">
            <v>UN</v>
          </cell>
          <cell r="D2095">
            <v>34.041699999999999</v>
          </cell>
        </row>
        <row r="2096">
          <cell r="A2096" t="str">
            <v>001.18.10180</v>
          </cell>
          <cell r="B2096" t="str">
            <v>Registro de gaveta em acabamento bruto (amarelo) s/ canopla n.1502 1 1/4 pol</v>
          </cell>
          <cell r="C2096" t="str">
            <v>UN</v>
          </cell>
          <cell r="D2096">
            <v>29.171299999999999</v>
          </cell>
        </row>
        <row r="2097">
          <cell r="A2097" t="str">
            <v>001.18.10200</v>
          </cell>
          <cell r="B2097" t="str">
            <v>Registro de gaveta em acabamento bruto (amarelo) s/ canopla n.1502 1 pol</v>
          </cell>
          <cell r="C2097" t="str">
            <v>UN</v>
          </cell>
          <cell r="D2097">
            <v>22.0138</v>
          </cell>
        </row>
        <row r="2098">
          <cell r="A2098" t="str">
            <v>001.18.10220</v>
          </cell>
          <cell r="B2098" t="str">
            <v>Registro de gaveta em acabamento bruto (amarelo) s/ canopla n.1502 3/4 pol</v>
          </cell>
          <cell r="C2098" t="str">
            <v>UN</v>
          </cell>
          <cell r="D2098">
            <v>16.542999999999999</v>
          </cell>
        </row>
        <row r="2099">
          <cell r="A2099" t="str">
            <v>001.18.10240</v>
          </cell>
          <cell r="B2099" t="str">
            <v>Registro de gaveta em acabamento bruto (amarelo) s/ canopla n.1502 1/2 pol</v>
          </cell>
          <cell r="C2099" t="str">
            <v>UN</v>
          </cell>
          <cell r="D2099">
            <v>30.762599999999999</v>
          </cell>
        </row>
        <row r="2100">
          <cell r="A2100" t="str">
            <v>001.18.10260</v>
          </cell>
          <cell r="B2100" t="str">
            <v>Registro de gaveta cromado linha gemini embutir c/ canopla mod 44 n. 1509 deca 1 1/4 pol</v>
          </cell>
          <cell r="C2100" t="str">
            <v>UN</v>
          </cell>
          <cell r="D2100">
            <v>57.821300000000001</v>
          </cell>
        </row>
        <row r="2101">
          <cell r="A2101" t="str">
            <v>001.18.10280</v>
          </cell>
          <cell r="B2101" t="str">
            <v>Registro de gaveta cromado linha gemini embutir c/ canopla mod 44 n. 1509 deca 1  pol</v>
          </cell>
          <cell r="C2101" t="str">
            <v>UN</v>
          </cell>
          <cell r="D2101">
            <v>47.623800000000003</v>
          </cell>
        </row>
        <row r="2102">
          <cell r="A2102" t="str">
            <v>001.18.10300</v>
          </cell>
          <cell r="B2102" t="str">
            <v>Registro de gaveta cromado linha gemini embutir c/ canopla mod 44 n. 1509 deca 3/4 pol</v>
          </cell>
          <cell r="C2102" t="str">
            <v>UN</v>
          </cell>
          <cell r="D2102">
            <v>42.012999999999998</v>
          </cell>
        </row>
        <row r="2103">
          <cell r="A2103" t="str">
            <v>001.18.10320</v>
          </cell>
          <cell r="B2103" t="str">
            <v>Registro de gaveta cromado linha gemini embutir c/ canopla mod 44 n. 1509 deca  1/2 pol</v>
          </cell>
          <cell r="C2103" t="str">
            <v>UN</v>
          </cell>
          <cell r="D2103">
            <v>38.462600000000002</v>
          </cell>
        </row>
        <row r="2104">
          <cell r="A2104" t="str">
            <v>001.18.10340</v>
          </cell>
          <cell r="B2104" t="str">
            <v>Registro de gaveta cromado linha prata de embutir c/ canopla modelo 50 n 1509 deca 2 pol</v>
          </cell>
          <cell r="C2104" t="str">
            <v>UN</v>
          </cell>
          <cell r="D2104">
            <v>94.682100000000005</v>
          </cell>
        </row>
        <row r="2105">
          <cell r="A2105" t="str">
            <v>001.18.10360</v>
          </cell>
          <cell r="B2105" t="str">
            <v>Registro de gaveta cromado linha prata de embutir c/ canopla modelo 50 n 1509 deca 1 1/2 pol</v>
          </cell>
          <cell r="C2105" t="str">
            <v>UN</v>
          </cell>
          <cell r="D2105">
            <v>94.649299999999997</v>
          </cell>
        </row>
        <row r="2106">
          <cell r="A2106" t="str">
            <v>001.18.10380</v>
          </cell>
          <cell r="B2106" t="str">
            <v>Registro de gaveta cromado linha prata de embutir c/ canopla modelo 50 n 1509 deca 1 1/4 pol</v>
          </cell>
          <cell r="C2106" t="str">
            <v>UN</v>
          </cell>
          <cell r="D2106">
            <v>45.161299999999997</v>
          </cell>
        </row>
        <row r="2107">
          <cell r="A2107" t="str">
            <v>001.18.10400</v>
          </cell>
          <cell r="B2107" t="str">
            <v>Registro de gaveta cromado linha prata de embutir c/ canopla modelo 50 n 1509 deca 1 pol</v>
          </cell>
          <cell r="C2107" t="str">
            <v>UN</v>
          </cell>
          <cell r="D2107">
            <v>31.413799999999998</v>
          </cell>
        </row>
        <row r="2108">
          <cell r="A2108" t="str">
            <v>001.18.10420</v>
          </cell>
          <cell r="B2108" t="str">
            <v>Registro de gaveta cromado linha prata de embutir c/ canopla modelo 50 n 1509 deca 3/4 pol</v>
          </cell>
          <cell r="C2108" t="str">
            <v>UN</v>
          </cell>
          <cell r="D2108">
            <v>52.453000000000003</v>
          </cell>
        </row>
        <row r="2109">
          <cell r="A2109" t="str">
            <v>001.18.10440</v>
          </cell>
          <cell r="B2109" t="str">
            <v>Registro de gaveta cromado linha prata de embutir c/ canopla modelo 50 n 1509 deca 1/2 pol</v>
          </cell>
          <cell r="C2109" t="str">
            <v>UN</v>
          </cell>
          <cell r="D2109">
            <v>26.832599999999999</v>
          </cell>
        </row>
        <row r="2110">
          <cell r="A2110" t="str">
            <v>001.18.10460</v>
          </cell>
          <cell r="B2110" t="str">
            <v>Registro de gaveta  cromado - c 39 - deca c/ canopla 1 1/2 pol</v>
          </cell>
          <cell r="C2110" t="str">
            <v>UN</v>
          </cell>
          <cell r="D2110">
            <v>57.471699999999998</v>
          </cell>
        </row>
        <row r="2111">
          <cell r="A2111" t="str">
            <v>001.18.10480</v>
          </cell>
          <cell r="B2111" t="str">
            <v>Registro de gaveta  cromado - c 39 - deca c/ canopla 1 pol</v>
          </cell>
          <cell r="C2111" t="str">
            <v>UN</v>
          </cell>
          <cell r="D2111">
            <v>34.553800000000003</v>
          </cell>
        </row>
        <row r="2112">
          <cell r="A2112" t="str">
            <v>001.18.10500</v>
          </cell>
          <cell r="B2112" t="str">
            <v>Registro de gaveta  cromado - c 39 - deca c/ canopla 3/4 pol</v>
          </cell>
          <cell r="C2112" t="str">
            <v>UN</v>
          </cell>
          <cell r="D2112">
            <v>29.803000000000001</v>
          </cell>
        </row>
        <row r="2113">
          <cell r="A2113" t="str">
            <v>001.18.10520</v>
          </cell>
          <cell r="B2113" t="str">
            <v>Registro de gaveta c/ acabamento bruto (amarelo) sem canopla abnt - docol -3 pol</v>
          </cell>
          <cell r="C2113" t="str">
            <v>UN</v>
          </cell>
          <cell r="D2113">
            <v>102.6879</v>
          </cell>
        </row>
        <row r="2114">
          <cell r="A2114" t="str">
            <v>001.18.10540</v>
          </cell>
          <cell r="B2114" t="str">
            <v>Registro de gaveta c/ acabamento bruto (amarelo) sem canopla abnt - docol -2pol</v>
          </cell>
          <cell r="C2114" t="str">
            <v>UN</v>
          </cell>
          <cell r="D2114">
            <v>34.262099999999997</v>
          </cell>
        </row>
        <row r="2115">
          <cell r="A2115" t="str">
            <v>001.18.10560</v>
          </cell>
          <cell r="B2115" t="str">
            <v>Registro de gaveta c/ acabamento bruto (amarelo) sem canopla abnt - docol -1 pol</v>
          </cell>
          <cell r="C2115" t="str">
            <v>UN</v>
          </cell>
          <cell r="D2115">
            <v>14.293799999999999</v>
          </cell>
        </row>
        <row r="2116">
          <cell r="A2116" t="str">
            <v>001.18.10580</v>
          </cell>
          <cell r="B2116" t="str">
            <v>Registro de gaveta c/ acabamento bruto (amarelo) sem canopla abnt - docol -3/4 pol</v>
          </cell>
          <cell r="C2116" t="str">
            <v>UN</v>
          </cell>
          <cell r="D2116">
            <v>11.683</v>
          </cell>
        </row>
        <row r="2117">
          <cell r="A2117" t="str">
            <v>001.18.10600</v>
          </cell>
          <cell r="B2117" t="str">
            <v>Acabamento cromado - linha prata de embutir c/ canopla mod itapema - docol -2 pol</v>
          </cell>
          <cell r="C2117" t="str">
            <v>UN</v>
          </cell>
          <cell r="D2117">
            <v>36.382100000000001</v>
          </cell>
        </row>
        <row r="2118">
          <cell r="A2118" t="str">
            <v>001.18.10620</v>
          </cell>
          <cell r="B2118" t="str">
            <v>Acabamento cromado - linha prata de embutir c/ canopla mod itapema - docol -1 1/2 pol</v>
          </cell>
          <cell r="C2118" t="str">
            <v>UN</v>
          </cell>
          <cell r="D2118">
            <v>37.722099999999998</v>
          </cell>
        </row>
        <row r="2119">
          <cell r="A2119" t="str">
            <v>001.18.10640</v>
          </cell>
          <cell r="B2119" t="str">
            <v>Acabamento cromado - linha prata de embutir c/ canopla mod itapema - docol -1  pol</v>
          </cell>
          <cell r="C2119" t="str">
            <v>UN</v>
          </cell>
          <cell r="D2119">
            <v>28.1938</v>
          </cell>
        </row>
        <row r="2120">
          <cell r="A2120" t="str">
            <v>001.18.10660</v>
          </cell>
          <cell r="B2120" t="str">
            <v>Acabamento cromado - linha prata de embutir c/ canopla mod itapema - docol -3/4  pol</v>
          </cell>
          <cell r="C2120" t="str">
            <v>UN</v>
          </cell>
          <cell r="D2120">
            <v>25.713000000000001</v>
          </cell>
        </row>
        <row r="2121">
          <cell r="A2121" t="str">
            <v>001.18.10680</v>
          </cell>
          <cell r="B2121" t="str">
            <v>Acabamento bruto linha popular 3/4 pol</v>
          </cell>
          <cell r="C2121" t="str">
            <v>UN</v>
          </cell>
          <cell r="D2121">
            <v>15.103</v>
          </cell>
        </row>
        <row r="2122">
          <cell r="A2122" t="str">
            <v>001.18.10700</v>
          </cell>
          <cell r="B2122" t="str">
            <v>Acabamento bruto linha popular 1/2 pol</v>
          </cell>
          <cell r="C2122" t="str">
            <v>UN</v>
          </cell>
          <cell r="D2122">
            <v>13.503</v>
          </cell>
        </row>
        <row r="2123">
          <cell r="A2123" t="str">
            <v>001.18.10720</v>
          </cell>
          <cell r="B2123" t="str">
            <v>Registro de gaveta cromado linha italiana de embutir c/ canopla mod. 45 n.1509 1 1/2 pol</v>
          </cell>
          <cell r="C2123" t="str">
            <v>UN</v>
          </cell>
          <cell r="D2123">
            <v>88.051699999999997</v>
          </cell>
        </row>
        <row r="2124">
          <cell r="A2124" t="str">
            <v>001.18.10740</v>
          </cell>
          <cell r="B2124" t="str">
            <v>Registro de gaveta cromado linha italiana de embutir c/ canopla mod. 45 n.1509 1 1/4 pol</v>
          </cell>
          <cell r="C2124" t="str">
            <v>UN</v>
          </cell>
          <cell r="D2124">
            <v>86.761300000000006</v>
          </cell>
        </row>
        <row r="2125">
          <cell r="A2125" t="str">
            <v>001.18.10760</v>
          </cell>
          <cell r="B2125" t="str">
            <v>Registro de gaveta cromado linha italiana de embutir c/ canopla mod. 45 n.1509 1 pol</v>
          </cell>
          <cell r="C2125" t="str">
            <v>UN</v>
          </cell>
          <cell r="D2125">
            <v>61.023800000000001</v>
          </cell>
        </row>
        <row r="2126">
          <cell r="A2126" t="str">
            <v>001.18.10780</v>
          </cell>
          <cell r="B2126" t="str">
            <v>Registro de gaveta cromado linha italiana de embutir c/ canopla mod. 45 n.1509 3/4 pol</v>
          </cell>
          <cell r="C2126" t="str">
            <v>UN</v>
          </cell>
          <cell r="D2126">
            <v>52.493000000000002</v>
          </cell>
        </row>
        <row r="2127">
          <cell r="A2127" t="str">
            <v>001.18.10800</v>
          </cell>
          <cell r="B2127" t="str">
            <v>Registro de gaveta cromado linha italiana de embutir c/ canopla mod. 45 n.1509  1/2 pol</v>
          </cell>
          <cell r="C2127" t="str">
            <v>UN</v>
          </cell>
          <cell r="D2127">
            <v>48.692599999999999</v>
          </cell>
        </row>
        <row r="2128">
          <cell r="A2128" t="str">
            <v>001.18.10820</v>
          </cell>
          <cell r="B2128" t="str">
            <v>Registro de pressão cromado linha gemini de embutir c/ canopla mod 44 n 1416 3/4 pol</v>
          </cell>
          <cell r="C2128" t="str">
            <v>UN</v>
          </cell>
          <cell r="D2128">
            <v>38.703000000000003</v>
          </cell>
        </row>
        <row r="2129">
          <cell r="A2129" t="str">
            <v>001.18.10840</v>
          </cell>
          <cell r="B2129" t="str">
            <v>Registro de pressão cromado linha gemini de embutir c/ canopla mod 44 n 1416 1/2 pol</v>
          </cell>
          <cell r="C2129" t="str">
            <v>UN</v>
          </cell>
          <cell r="D2129">
            <v>37.782600000000002</v>
          </cell>
        </row>
        <row r="2130">
          <cell r="A2130" t="str">
            <v>001.18.10860</v>
          </cell>
          <cell r="B2130" t="str">
            <v>Registro de pressão cromado linha italiana de embutir c/ canopla mod 45 n 1416 deca 3/4 pol</v>
          </cell>
          <cell r="C2130" t="str">
            <v>UN</v>
          </cell>
          <cell r="D2130">
            <v>53.902999999999999</v>
          </cell>
        </row>
        <row r="2131">
          <cell r="A2131" t="str">
            <v>001.18.10880</v>
          </cell>
          <cell r="B2131" t="str">
            <v>Registro de pressão cromado linha italiana de embutir c/ canopla mod 45 n 1416 deca 1/2 pol</v>
          </cell>
          <cell r="C2131" t="str">
            <v>UN</v>
          </cell>
          <cell r="D2131">
            <v>48.272599999999997</v>
          </cell>
        </row>
        <row r="2132">
          <cell r="A2132" t="str">
            <v>001.18.10900</v>
          </cell>
          <cell r="B2132" t="str">
            <v>Registro de pressão cromado linha prata embutir c/ canopla mod 50 n 1416 deca 3/4 pol</v>
          </cell>
          <cell r="C2132" t="str">
            <v>UN</v>
          </cell>
          <cell r="D2132">
            <v>34.802999999999997</v>
          </cell>
        </row>
        <row r="2133">
          <cell r="A2133" t="str">
            <v>001.18.10920</v>
          </cell>
          <cell r="B2133" t="str">
            <v>Registro de pressão cromado linha prata embutir c/ canopla mod 50 n 1416 deca 1/2 pol</v>
          </cell>
          <cell r="C2133" t="str">
            <v>UN</v>
          </cell>
          <cell r="D2133">
            <v>26.102599999999999</v>
          </cell>
        </row>
        <row r="2134">
          <cell r="A2134" t="str">
            <v>001.18.10940</v>
          </cell>
          <cell r="B2134" t="str">
            <v>Registro de pressão cromado de embutir c/ canopla 1193 - c 39 deca 3/4 pol</v>
          </cell>
          <cell r="C2134" t="str">
            <v>UN</v>
          </cell>
          <cell r="D2134">
            <v>38.493000000000002</v>
          </cell>
        </row>
        <row r="2135">
          <cell r="A2135" t="str">
            <v>001.18.10960</v>
          </cell>
          <cell r="B2135" t="str">
            <v>Registro de pressão cromado de embutir c/ canopla 1193 - c 39 deca 1/2 pol</v>
          </cell>
          <cell r="C2135" t="str">
            <v>UN</v>
          </cell>
          <cell r="D2135">
            <v>38.493000000000002</v>
          </cell>
        </row>
        <row r="2136">
          <cell r="A2136" t="str">
            <v>001.18.10980</v>
          </cell>
          <cell r="B2136" t="str">
            <v>Registro de pressão acabamento cromado - linha prata de embutir c/ canopla modelo itapema  - docol - 3/4 pol</v>
          </cell>
          <cell r="C2136" t="str">
            <v>UN</v>
          </cell>
          <cell r="D2136">
            <v>27.693000000000001</v>
          </cell>
        </row>
        <row r="2137">
          <cell r="A2137" t="str">
            <v>001.18.11000</v>
          </cell>
          <cell r="B2137" t="str">
            <v>Registro de pressão acabamento cromado - linha prata de embutir c/ canopla modelo itapema  - docol - 1/2 pol</v>
          </cell>
          <cell r="C2137" t="str">
            <v>UN</v>
          </cell>
          <cell r="D2137">
            <v>27.669</v>
          </cell>
        </row>
        <row r="2138">
          <cell r="A2138" t="str">
            <v>001.18.11020</v>
          </cell>
          <cell r="B2138" t="str">
            <v>Registro de pressão acabamento simples linha popular 1/2 pol</v>
          </cell>
          <cell r="C2138" t="str">
            <v>UN</v>
          </cell>
          <cell r="D2138">
            <v>20.603000000000002</v>
          </cell>
        </row>
        <row r="2139">
          <cell r="A2139" t="str">
            <v>001.18.11040</v>
          </cell>
          <cell r="B2139" t="str">
            <v>Registro de pressão de 1/2"""""""" (chuveiro) (mic)</v>
          </cell>
          <cell r="C2139" t="str">
            <v>UN</v>
          </cell>
          <cell r="D2139">
            <v>38.493000000000002</v>
          </cell>
        </row>
        <row r="2140">
          <cell r="A2140" t="str">
            <v>001.18.11060</v>
          </cell>
          <cell r="B2140" t="str">
            <v>Válvula de descarga hydra c/ embolo de bronze n.2515 canopla lisa cromada deca 1 1/2 pol</v>
          </cell>
          <cell r="C2140" t="str">
            <v>UN</v>
          </cell>
          <cell r="D2140">
            <v>92.085099999999997</v>
          </cell>
        </row>
        <row r="2141">
          <cell r="A2141" t="str">
            <v>001.18.11080</v>
          </cell>
          <cell r="B2141" t="str">
            <v>Válvula de descarga hydra c/ embolo de bronze n.2515 canopla lisa cromada deca 1 1/4 pol</v>
          </cell>
          <cell r="C2141" t="str">
            <v>UN</v>
          </cell>
          <cell r="D2141">
            <v>95.025099999999995</v>
          </cell>
        </row>
        <row r="2142">
          <cell r="A2142" t="str">
            <v>001.18.11100</v>
          </cell>
          <cell r="B2142" t="str">
            <v>Válvula de descarga hydra master n.2530 cromada deca 1 1/2 pol</v>
          </cell>
          <cell r="C2142" t="str">
            <v>UN</v>
          </cell>
          <cell r="D2142">
            <v>72.0655</v>
          </cell>
        </row>
        <row r="2143">
          <cell r="A2143" t="str">
            <v>001.18.11120</v>
          </cell>
          <cell r="B2143" t="str">
            <v>Válvula de descarga hydra master n.2530 cromada deca 1 1/4 pol</v>
          </cell>
          <cell r="C2143" t="str">
            <v>UN</v>
          </cell>
          <cell r="D2143">
            <v>72.0351</v>
          </cell>
        </row>
        <row r="2144">
          <cell r="A2144" t="str">
            <v>001.18.11140</v>
          </cell>
          <cell r="B2144" t="str">
            <v>Válvula de descarga docol-stander 1 1/2 pol</v>
          </cell>
          <cell r="C2144" t="str">
            <v>UN</v>
          </cell>
          <cell r="D2144">
            <v>60.125500000000002</v>
          </cell>
        </row>
        <row r="2145">
          <cell r="A2145" t="str">
            <v>001.18.11160</v>
          </cell>
          <cell r="B2145" t="str">
            <v>Fornecimento e instalação de tubo de descida para vávula de descarga de 1 1/2 pol de pvc rigido</v>
          </cell>
          <cell r="C2145" t="str">
            <v>UN</v>
          </cell>
          <cell r="D2145">
            <v>8.3984000000000005</v>
          </cell>
        </row>
        <row r="2146">
          <cell r="A2146" t="str">
            <v>001.18.11180</v>
          </cell>
          <cell r="B2146" t="str">
            <v>Fornecimento e instalação de ligação  para bacia sanitária em tubo em pvc rigido branco de 40mm</v>
          </cell>
          <cell r="C2146" t="str">
            <v>UN</v>
          </cell>
          <cell r="D2146">
            <v>7.2445000000000004</v>
          </cell>
        </row>
        <row r="2147">
          <cell r="A2147" t="str">
            <v>001.18.11200</v>
          </cell>
          <cell r="B2147" t="str">
            <v>Fornecimento e instalação de ligação para bacia sanitária tubo em pvc rigido cromado de 40mm</v>
          </cell>
          <cell r="C2147" t="str">
            <v>UN</v>
          </cell>
          <cell r="D2147">
            <v>11.294499999999999</v>
          </cell>
        </row>
        <row r="2148">
          <cell r="A2148" t="str">
            <v>001.18.11220</v>
          </cell>
          <cell r="B2148" t="str">
            <v>Fornecimento e instalação de ligação para bacia sanitária tubo em metal cromado de 40mm</v>
          </cell>
          <cell r="C2148" t="str">
            <v>UN</v>
          </cell>
          <cell r="D2148">
            <v>15.2445</v>
          </cell>
        </row>
        <row r="2149">
          <cell r="A2149" t="str">
            <v>001.18.11240</v>
          </cell>
          <cell r="B2149" t="str">
            <v>Fornecimento e instalação de ligação para bacia sanitária em bolsa de borracha</v>
          </cell>
          <cell r="C2149" t="str">
            <v>UN</v>
          </cell>
          <cell r="D2149">
            <v>3.0007999999999999</v>
          </cell>
        </row>
        <row r="2150">
          <cell r="A2150" t="str">
            <v>001.18.11260</v>
          </cell>
          <cell r="B2150" t="str">
            <v>Fornecimento e instalação de caixa de descarga externa inclusive tubo de descarga e acessórios</v>
          </cell>
          <cell r="C2150" t="str">
            <v>CJ</v>
          </cell>
          <cell r="D2150">
            <v>79.536600000000007</v>
          </cell>
        </row>
        <row r="2151">
          <cell r="A2151" t="str">
            <v>001.18.11280</v>
          </cell>
          <cell r="B2151" t="str">
            <v>Fornecimento e instalação de caixa de descarga de emb. inclusive tubo de descarga e acessórios</v>
          </cell>
          <cell r="C2151" t="str">
            <v>CJ</v>
          </cell>
          <cell r="D2151">
            <v>79.536600000000007</v>
          </cell>
        </row>
        <row r="2152">
          <cell r="A2152" t="str">
            <v>001.18.11300</v>
          </cell>
          <cell r="B2152" t="str">
            <v>Fornecimento e instalação de caixa de descarga para acoplar em bacia sanitária</v>
          </cell>
          <cell r="C2152" t="str">
            <v>UN</v>
          </cell>
          <cell r="D2152">
            <v>110.68510000000001</v>
          </cell>
        </row>
        <row r="2153">
          <cell r="A2153" t="str">
            <v>001.18.11320</v>
          </cell>
          <cell r="B2153" t="str">
            <v>Válvula p/ pia cromada deca n.1600 p/ lav 1x2 pol</v>
          </cell>
          <cell r="C2153" t="str">
            <v>UN</v>
          </cell>
          <cell r="D2153">
            <v>32.6721</v>
          </cell>
        </row>
        <row r="2154">
          <cell r="A2154" t="str">
            <v>001.18.11340</v>
          </cell>
          <cell r="B2154" t="str">
            <v>Valvula p/pia americana cromada n.1623 marca deca 1.5x3 3/4 pol</v>
          </cell>
          <cell r="C2154" t="str">
            <v>UN</v>
          </cell>
          <cell r="D2154">
            <v>58.8371</v>
          </cell>
        </row>
        <row r="2155">
          <cell r="A2155" t="str">
            <v>001.18.11360</v>
          </cell>
          <cell r="B2155" t="str">
            <v>Válvula de pvc para pia</v>
          </cell>
          <cell r="C2155" t="str">
            <v>UN</v>
          </cell>
          <cell r="D2155">
            <v>5.9752999999999998</v>
          </cell>
        </row>
        <row r="2156">
          <cell r="A2156" t="str">
            <v>001.18.11380</v>
          </cell>
          <cell r="B2156" t="str">
            <v>Válvula para lavatorio</v>
          </cell>
          <cell r="C2156" t="str">
            <v>UN</v>
          </cell>
          <cell r="D2156">
            <v>6.4752999999999998</v>
          </cell>
        </row>
        <row r="2157">
          <cell r="A2157" t="str">
            <v>001.18.11400</v>
          </cell>
          <cell r="B2157" t="str">
            <v>Válvula para pia n. 1600 - steves 1 x 2 pol</v>
          </cell>
          <cell r="C2157" t="str">
            <v>UN</v>
          </cell>
          <cell r="D2157">
            <v>29.742100000000001</v>
          </cell>
        </row>
        <row r="2158">
          <cell r="A2158" t="str">
            <v>001.18.11420</v>
          </cell>
          <cell r="B2158" t="str">
            <v>Válvula para pia n. 1600 - steves 1 1/2 x 3.3/4</v>
          </cell>
          <cell r="C2158" t="str">
            <v>UN</v>
          </cell>
          <cell r="D2158">
            <v>30.332100000000001</v>
          </cell>
        </row>
        <row r="2159">
          <cell r="A2159" t="str">
            <v>001.18.11440</v>
          </cell>
          <cell r="B2159" t="str">
            <v>Fornecimento e instalação de engate no. 3 com terminais de 1/2 pol e mangueira flexíel branca, de 30 cm,</v>
          </cell>
          <cell r="C2159" t="str">
            <v>UN</v>
          </cell>
          <cell r="D2159">
            <v>3.9691999999999998</v>
          </cell>
        </row>
        <row r="2160">
          <cell r="A2160" t="str">
            <v>001.18.11460</v>
          </cell>
          <cell r="B2160" t="str">
            <v>Fornecimento e colocação de engate no. 5 com terminais cromados de 1/2 pol e mangueira flexível, de 40 cm,</v>
          </cell>
          <cell r="C2160" t="str">
            <v>UN</v>
          </cell>
          <cell r="D2160">
            <v>15.059200000000001</v>
          </cell>
        </row>
        <row r="2161">
          <cell r="A2161" t="str">
            <v>001.18.11480</v>
          </cell>
          <cell r="B2161" t="str">
            <v>Fornecimento e instalação de ligação para saída de vaso sanitário pvc branco  diam.100 mm</v>
          </cell>
          <cell r="C2161" t="str">
            <v>UN</v>
          </cell>
          <cell r="D2161">
            <v>21.4711</v>
          </cell>
        </row>
        <row r="2162">
          <cell r="A2162" t="str">
            <v>001.18.11500</v>
          </cell>
          <cell r="B2162" t="str">
            <v>Válvula  de pé com crivo de pvc tipo rosqueável 3/4 pol</v>
          </cell>
          <cell r="C2162" t="str">
            <v>UN</v>
          </cell>
          <cell r="D2162">
            <v>15.013</v>
          </cell>
        </row>
        <row r="2163">
          <cell r="A2163" t="str">
            <v>001.18.11520</v>
          </cell>
          <cell r="B2163" t="str">
            <v>Válvula  de pé com crivo de pvc tipo rosqueável 1 pol</v>
          </cell>
          <cell r="C2163" t="str">
            <v>UN</v>
          </cell>
          <cell r="D2163">
            <v>17.383800000000001</v>
          </cell>
        </row>
        <row r="2164">
          <cell r="A2164" t="str">
            <v>001.18.11540</v>
          </cell>
          <cell r="B2164" t="str">
            <v>Válvula  de pé com crivo de pvc tipo rosqueável 1 1/4 pol</v>
          </cell>
          <cell r="C2164" t="str">
            <v>UN</v>
          </cell>
          <cell r="D2164">
            <v>22.461300000000001</v>
          </cell>
        </row>
        <row r="2165">
          <cell r="A2165" t="str">
            <v>001.18.11560</v>
          </cell>
          <cell r="B2165" t="str">
            <v>Válvula de pé com crivo de pvc tipo rosqueável 1 1/2 pol</v>
          </cell>
          <cell r="C2165" t="str">
            <v>UN</v>
          </cell>
          <cell r="D2165">
            <v>22.0657</v>
          </cell>
        </row>
        <row r="2166">
          <cell r="A2166" t="str">
            <v>001.18.11580</v>
          </cell>
          <cell r="B2166" t="str">
            <v>Válvula de pé c/ crivo de bronze tipo rosqueável 3/4 pol</v>
          </cell>
          <cell r="C2166" t="str">
            <v>UN</v>
          </cell>
          <cell r="D2166">
            <v>16.573</v>
          </cell>
        </row>
        <row r="2167">
          <cell r="A2167" t="str">
            <v>001.18.11600</v>
          </cell>
          <cell r="B2167" t="str">
            <v>Válvula de pé c/ crivo de bronze tipo rosqueável 1 pol</v>
          </cell>
          <cell r="C2167" t="str">
            <v>UN</v>
          </cell>
          <cell r="D2167">
            <v>18.4238</v>
          </cell>
        </row>
        <row r="2168">
          <cell r="A2168" t="str">
            <v>001.18.11620</v>
          </cell>
          <cell r="B2168" t="str">
            <v>Válvula de pé c/ crivo de bronze tipo rosqueável 1 1/2 pol</v>
          </cell>
          <cell r="C2168" t="str">
            <v>UN</v>
          </cell>
          <cell r="D2168">
            <v>26.351700000000001</v>
          </cell>
        </row>
        <row r="2169">
          <cell r="A2169" t="str">
            <v>001.18.11640</v>
          </cell>
          <cell r="B2169" t="str">
            <v>Válvula de pé c/ crivo de bronze tipo rosqueável 2 pol</v>
          </cell>
          <cell r="C2169" t="str">
            <v>UN</v>
          </cell>
          <cell r="D2169">
            <v>35.9621</v>
          </cell>
        </row>
        <row r="2170">
          <cell r="A2170" t="str">
            <v>001.18.11660</v>
          </cell>
          <cell r="B2170" t="str">
            <v>Válvula de pé c/ crivo de bronze tipo rosqueável 2 1/2 pol</v>
          </cell>
          <cell r="C2170" t="str">
            <v>UN</v>
          </cell>
          <cell r="D2170">
            <v>53.337499999999999</v>
          </cell>
        </row>
        <row r="2171">
          <cell r="A2171" t="str">
            <v>001.18.11680</v>
          </cell>
          <cell r="B2171" t="str">
            <v>Válvula de retenção de bronze tipo rosqueável tipo vertical 3/4 pol</v>
          </cell>
          <cell r="C2171" t="str">
            <v>UN</v>
          </cell>
          <cell r="D2171">
            <v>17.143000000000001</v>
          </cell>
        </row>
        <row r="2172">
          <cell r="A2172" t="str">
            <v>001.18.11700</v>
          </cell>
          <cell r="B2172" t="str">
            <v>Válvula de retenção de bronze tipo rosqueável tipo vertical 1 pol</v>
          </cell>
          <cell r="C2172" t="str">
            <v>UN</v>
          </cell>
          <cell r="D2172">
            <v>21.623799999999999</v>
          </cell>
        </row>
        <row r="2173">
          <cell r="A2173" t="str">
            <v>001.18.11720</v>
          </cell>
          <cell r="B2173" t="str">
            <v>Válvula de retenção de bronze tipo rosqueável tipo vertical 1 1/2 pol</v>
          </cell>
          <cell r="C2173" t="str">
            <v>UN</v>
          </cell>
          <cell r="D2173">
            <v>29.851700000000001</v>
          </cell>
        </row>
        <row r="2174">
          <cell r="A2174" t="str">
            <v>001.18.11740</v>
          </cell>
          <cell r="B2174" t="str">
            <v>Válvula de retenção de bronze tipo rosqueável tipo vertical 2 pol</v>
          </cell>
          <cell r="C2174" t="str">
            <v>UN</v>
          </cell>
          <cell r="D2174">
            <v>35.882100000000001</v>
          </cell>
        </row>
        <row r="2175">
          <cell r="A2175" t="str">
            <v>001.18.11760</v>
          </cell>
          <cell r="B2175" t="str">
            <v>Válvula de retenção de bronze tipo rosqueável tipo vertical 2 1/2 pol</v>
          </cell>
          <cell r="C2175" t="str">
            <v>UN</v>
          </cell>
          <cell r="D2175">
            <v>64.777500000000003</v>
          </cell>
        </row>
        <row r="2176">
          <cell r="A2176" t="str">
            <v>001.18.11780</v>
          </cell>
          <cell r="B2176" t="str">
            <v>Válvula de retenção de bronze tipo rosqueável tipo horizontal 3/4 pol</v>
          </cell>
          <cell r="C2176" t="str">
            <v>UN</v>
          </cell>
          <cell r="D2176">
            <v>29.603000000000002</v>
          </cell>
        </row>
        <row r="2177">
          <cell r="A2177" t="str">
            <v>001.18.11800</v>
          </cell>
          <cell r="B2177" t="str">
            <v>Válvula de retenção de bronze tipo rosqueável tipo horizontal 1 pol</v>
          </cell>
          <cell r="C2177" t="str">
            <v>UN</v>
          </cell>
          <cell r="D2177">
            <v>37.623800000000003</v>
          </cell>
        </row>
        <row r="2178">
          <cell r="A2178" t="str">
            <v>001.18.11820</v>
          </cell>
          <cell r="B2178" t="str">
            <v>Válvula de retenção de bronze tipo rosqueável tipo horizontal 1 1/2 pol</v>
          </cell>
          <cell r="C2178" t="str">
            <v>UN</v>
          </cell>
          <cell r="D2178">
            <v>54.5017</v>
          </cell>
        </row>
        <row r="2179">
          <cell r="A2179" t="str">
            <v>001.18.11840</v>
          </cell>
          <cell r="B2179" t="str">
            <v>Válvula de retenção de bronze tipo rosqueável tipo horizontal 2 pol</v>
          </cell>
          <cell r="C2179" t="str">
            <v>UN</v>
          </cell>
          <cell r="D2179">
            <v>68.382099999999994</v>
          </cell>
        </row>
        <row r="2180">
          <cell r="A2180" t="str">
            <v>001.18.11860</v>
          </cell>
          <cell r="B2180" t="str">
            <v>Válvula de retenção de bronze tipo rosqueável tipo horizontal 2 1/2 pol</v>
          </cell>
          <cell r="C2180" t="str">
            <v>UN</v>
          </cell>
          <cell r="D2180">
            <v>119.7675</v>
          </cell>
        </row>
        <row r="2181">
          <cell r="A2181" t="str">
            <v>001.18.11880</v>
          </cell>
          <cell r="B2181" t="str">
            <v>Fornecimento e instalação de torneira de pressão para pia marca deca ref. c 1157 comprimento 210mm com arejador</v>
          </cell>
          <cell r="C2181" t="str">
            <v>UN</v>
          </cell>
          <cell r="D2181">
            <v>70.476100000000002</v>
          </cell>
        </row>
        <row r="2182">
          <cell r="A2182" t="str">
            <v>001.18.11900</v>
          </cell>
          <cell r="B2182" t="str">
            <v>Fornecimento e instalação de torneira de pressão para pia marca deca ref. 1158 c 39 de 1/2 pol</v>
          </cell>
          <cell r="C2182" t="str">
            <v>UN</v>
          </cell>
          <cell r="D2182">
            <v>44.566099999999999</v>
          </cell>
        </row>
        <row r="2183">
          <cell r="A2183" t="str">
            <v>001.18.11920</v>
          </cell>
          <cell r="B2183" t="str">
            <v>Fornecimento e instalação de torneira de pressão para pia marca deca ref. 1158 c 39 de 3/4 pol</v>
          </cell>
          <cell r="C2183" t="str">
            <v>UN</v>
          </cell>
          <cell r="D2183">
            <v>50.616100000000003</v>
          </cell>
        </row>
        <row r="2184">
          <cell r="A2184" t="str">
            <v>001.18.11940</v>
          </cell>
          <cell r="B2184" t="str">
            <v>Fornecimento e instalação de torneira de pressão para pia marca deca ref. 1159 c 39 de 1/2 pol com arejador</v>
          </cell>
          <cell r="C2184" t="str">
            <v>UN</v>
          </cell>
          <cell r="D2184">
            <v>58.676099999999998</v>
          </cell>
        </row>
        <row r="2185">
          <cell r="A2185" t="str">
            <v>001.18.11960</v>
          </cell>
          <cell r="B2185" t="str">
            <v>Fornecimento e instalação de torneira de pressão para pia marca deca ref. 1159 c 39 de 3/4 pol com arejador</v>
          </cell>
          <cell r="C2185" t="str">
            <v>UN</v>
          </cell>
          <cell r="D2185">
            <v>58.676099999999998</v>
          </cell>
        </row>
        <row r="2186">
          <cell r="A2186" t="str">
            <v>001.18.11980</v>
          </cell>
          <cell r="B2186" t="str">
            <v>Fornecimento e instalação de torneira de pressão para pia marca deca ref. 1167 c 40 tip mesa bica móvel</v>
          </cell>
          <cell r="C2186" t="str">
            <v>UN</v>
          </cell>
          <cell r="D2186">
            <v>82.576099999999997</v>
          </cell>
        </row>
        <row r="2187">
          <cell r="A2187" t="str">
            <v>001.18.12000</v>
          </cell>
          <cell r="B2187" t="str">
            <v>Fornecimento e instalação de torneira de pressão para pia marca deca cromada - tipo parede - bica móvelc 50 1168</v>
          </cell>
          <cell r="C2187" t="str">
            <v>UN</v>
          </cell>
          <cell r="D2187">
            <v>81.676100000000005</v>
          </cell>
        </row>
        <row r="2188">
          <cell r="A2188" t="str">
            <v>001.18.12020</v>
          </cell>
          <cell r="B2188" t="str">
            <v>Fornecimento e instalação de torneira de pressao p/ pia de cozinha - tipo parede - c 39 - bica móvel de 3/4 pol</v>
          </cell>
          <cell r="C2188" t="str">
            <v>UN</v>
          </cell>
          <cell r="D2188">
            <v>51.556100000000001</v>
          </cell>
        </row>
        <row r="2189">
          <cell r="A2189" t="str">
            <v>001.18.12040</v>
          </cell>
          <cell r="B2189" t="str">
            <v>Fornecmento e instalação de torneira de pressão para pia de cozinha - docol mod. 1158 - 1/2 pol</v>
          </cell>
          <cell r="C2189" t="str">
            <v>UN</v>
          </cell>
          <cell r="D2189">
            <v>37.766100000000002</v>
          </cell>
        </row>
        <row r="2190">
          <cell r="A2190" t="str">
            <v>001.18.12060</v>
          </cell>
          <cell r="B2190" t="str">
            <v>Fornecimento e instalação de torneira de pressão para pia de cozinha mod. 1544 - tipo parede - bica movel</v>
          </cell>
          <cell r="C2190" t="str">
            <v>UN</v>
          </cell>
          <cell r="D2190">
            <v>84.7761</v>
          </cell>
        </row>
        <row r="2191">
          <cell r="A2191" t="str">
            <v>001.18.12080</v>
          </cell>
          <cell r="B2191" t="str">
            <v>Fornecimento e instalação de torneira de pressão para pia de cozinha - marca docol mod. 1158 - 3/4 pol</v>
          </cell>
          <cell r="C2191" t="str">
            <v>UN</v>
          </cell>
          <cell r="D2191">
            <v>37.716099999999997</v>
          </cell>
        </row>
        <row r="2192">
          <cell r="A2192" t="str">
            <v>001.18.12100</v>
          </cell>
          <cell r="B2192" t="str">
            <v>Fornecimento e instalação de torneira de pressão para pia de cozinha  - marca docol  mod. 1542 - tipo misturador p/ pia</v>
          </cell>
          <cell r="C2192" t="str">
            <v>UN</v>
          </cell>
          <cell r="D2192">
            <v>382.85109999999997</v>
          </cell>
        </row>
        <row r="2193">
          <cell r="A2193" t="str">
            <v>001.18.12120</v>
          </cell>
          <cell r="B2193" t="str">
            <v>Fornecimento e instalação de torneira de pvc para pia</v>
          </cell>
          <cell r="C2193" t="str">
            <v>UN</v>
          </cell>
          <cell r="D2193">
            <v>4.9004000000000003</v>
          </cell>
        </row>
        <row r="2194">
          <cell r="A2194" t="str">
            <v>001.18.12140</v>
          </cell>
          <cell r="B2194" t="str">
            <v>Fornecimento e instalação de torneira de pressão para lavatório marca deca ref. 1193 c 39 de 1/2 pol</v>
          </cell>
          <cell r="C2194" t="str">
            <v>UN</v>
          </cell>
          <cell r="D2194">
            <v>85.576099999999997</v>
          </cell>
        </row>
        <row r="2195">
          <cell r="A2195" t="str">
            <v>001.18.12160</v>
          </cell>
          <cell r="B2195" t="str">
            <v>Fornecimento e instalação de torneira de pressão para lavatório marca deca ref. 1194 c 45 de 1/2 pol</v>
          </cell>
          <cell r="C2195" t="str">
            <v>UN</v>
          </cell>
          <cell r="D2195">
            <v>117.1661</v>
          </cell>
        </row>
        <row r="2196">
          <cell r="A2196" t="str">
            <v>001.18.12180</v>
          </cell>
          <cell r="B2196" t="str">
            <v>Fornecimento e instalação de torneira de pressão para lavatório marca deca ref. 1199 c 50 de 1/2 pol</v>
          </cell>
          <cell r="C2196" t="str">
            <v>UN</v>
          </cell>
          <cell r="D2196">
            <v>62.186100000000003</v>
          </cell>
        </row>
        <row r="2197">
          <cell r="A2197" t="str">
            <v>001.18.12200</v>
          </cell>
          <cell r="B2197" t="str">
            <v>Fornecimento e instalação de torneira de pressão para lavatório 1/2 pol - mod. itapema - docol</v>
          </cell>
          <cell r="C2197" t="str">
            <v>UN</v>
          </cell>
          <cell r="D2197">
            <v>37.976100000000002</v>
          </cell>
        </row>
        <row r="2198">
          <cell r="A2198" t="str">
            <v>001.18.12220</v>
          </cell>
          <cell r="B2198" t="str">
            <v>Fornecimento e instalação de torneira de pvc para lavatorio</v>
          </cell>
          <cell r="C2198" t="str">
            <v>UN</v>
          </cell>
          <cell r="D2198">
            <v>7.3003999999999998</v>
          </cell>
        </row>
        <row r="2199">
          <cell r="A2199" t="str">
            <v>001.18.12240</v>
          </cell>
          <cell r="B2199" t="str">
            <v>Fornecimento e instalação de torneira para uso geral marca deca ref. 1152 c 39 de 1/2 pol</v>
          </cell>
          <cell r="C2199" t="str">
            <v>UN</v>
          </cell>
          <cell r="D2199">
            <v>37.296100000000003</v>
          </cell>
        </row>
        <row r="2200">
          <cell r="A2200" t="str">
            <v>001.18.12260</v>
          </cell>
          <cell r="B2200" t="str">
            <v>Fornecimento e instalação de torneira para uso geral marca deca ref. 1152 c 39 de 3/4 pol</v>
          </cell>
          <cell r="C2200" t="str">
            <v>UN</v>
          </cell>
          <cell r="D2200">
            <v>40.356099999999998</v>
          </cell>
        </row>
        <row r="2201">
          <cell r="A2201" t="str">
            <v>001.18.12280</v>
          </cell>
          <cell r="B2201" t="str">
            <v>Fornecimento e instalação de torneira para uso geral marca deca ref. 1154 c 39 de 1/2 pol com arejador</v>
          </cell>
          <cell r="C2201" t="str">
            <v>UN</v>
          </cell>
          <cell r="D2201">
            <v>43.726100000000002</v>
          </cell>
        </row>
        <row r="2202">
          <cell r="A2202" t="str">
            <v>001.18.12300</v>
          </cell>
          <cell r="B2202" t="str">
            <v>Fornecimento e instalação de torneira para uso geral marca deca ref. 1154 c 39 de 3/4 pol com arejador</v>
          </cell>
          <cell r="C2202" t="str">
            <v>UN</v>
          </cell>
          <cell r="D2202">
            <v>43.726100000000002</v>
          </cell>
        </row>
        <row r="2203">
          <cell r="A2203" t="str">
            <v>001.18.12320</v>
          </cell>
          <cell r="B2203" t="str">
            <v>Fornecimento e instalação de torneira para uso geral marca deca metalica para jardim com adaptador para mangueira</v>
          </cell>
          <cell r="C2203" t="str">
            <v>UN</v>
          </cell>
          <cell r="D2203">
            <v>29.926100000000002</v>
          </cell>
        </row>
        <row r="2204">
          <cell r="A2204" t="str">
            <v>001.18.12340</v>
          </cell>
          <cell r="B2204" t="str">
            <v>Fornecimento e instalação de torneira para uso geral marca deca ref. 1153 c 39 com adaptador para mangueira</v>
          </cell>
          <cell r="C2204" t="str">
            <v>UN</v>
          </cell>
          <cell r="D2204">
            <v>47.408299999999997</v>
          </cell>
        </row>
        <row r="2205">
          <cell r="A2205" t="str">
            <v>001.18.12360</v>
          </cell>
          <cell r="B2205" t="str">
            <v>Fornecimento e instalação de torneira para uso geral marca deca ref. 1153 c 39 de 1/2 pol (maq tauque)</v>
          </cell>
          <cell r="C2205" t="str">
            <v>UN</v>
          </cell>
          <cell r="D2205">
            <v>40.686100000000003</v>
          </cell>
        </row>
        <row r="2206">
          <cell r="A2206" t="str">
            <v>001.18.12380</v>
          </cell>
          <cell r="B2206" t="str">
            <v>Fornecimento e instalação de torneira p/ uso geral metálica p/ jardim c/ adaptador p/ mangueira mod.1130 -</v>
          </cell>
          <cell r="C2206" t="str">
            <v>UN</v>
          </cell>
          <cell r="D2206">
            <v>39.566099999999999</v>
          </cell>
        </row>
        <row r="2207">
          <cell r="A2207" t="str">
            <v>001.18.12400</v>
          </cell>
          <cell r="B2207" t="str">
            <v>Fornecimento e instalação de torneira p/ uso geral  metálica p/ tanque mod. 1130</v>
          </cell>
          <cell r="C2207" t="str">
            <v>UN</v>
          </cell>
          <cell r="D2207">
            <v>39.566099999999999</v>
          </cell>
        </row>
        <row r="2208">
          <cell r="A2208" t="str">
            <v>001.18.12420</v>
          </cell>
          <cell r="B2208" t="str">
            <v>Fornecimento e instalação de torneira de pvc para uso geral</v>
          </cell>
          <cell r="C2208" t="str">
            <v>UN</v>
          </cell>
          <cell r="D2208">
            <v>4.9004000000000003</v>
          </cell>
        </row>
        <row r="2209">
          <cell r="A2209" t="str">
            <v>001.18.12440</v>
          </cell>
          <cell r="B2209" t="str">
            <v>Fornecimento e instalação de torneira de pvc para tanque</v>
          </cell>
          <cell r="C2209" t="str">
            <v>UN</v>
          </cell>
          <cell r="D2209">
            <v>5.3003999999999998</v>
          </cell>
        </row>
        <row r="2210">
          <cell r="A2210" t="str">
            <v>001.18.12460</v>
          </cell>
          <cell r="B2210" t="str">
            <v>Fornecimento e instalação de torneira para cela conforme det. n 24 do dop</v>
          </cell>
          <cell r="C2210" t="str">
            <v>UN</v>
          </cell>
          <cell r="D2210">
            <v>24.2407</v>
          </cell>
        </row>
        <row r="2211">
          <cell r="A2211" t="str">
            <v>001.18.12480</v>
          </cell>
          <cell r="B2211" t="str">
            <v>Fornecimento e instalação de torneira de pressão c/ esguicho para bebedouro 1/4 pol.</v>
          </cell>
          <cell r="C2211" t="str">
            <v>UN</v>
          </cell>
          <cell r="D2211">
            <v>12.4861</v>
          </cell>
        </row>
        <row r="2212">
          <cell r="A2212" t="str">
            <v>001.18.12500</v>
          </cell>
          <cell r="B2212" t="str">
            <v>Fornecimento e instalação de torneira para uso hospitalar para lavatório com comando no piso, incluindo válvula e bica cromada</v>
          </cell>
          <cell r="C2212" t="str">
            <v>UN</v>
          </cell>
          <cell r="D2212">
            <v>479.27050000000003</v>
          </cell>
        </row>
        <row r="2213">
          <cell r="A2213" t="str">
            <v>001.18.12520</v>
          </cell>
          <cell r="B2213" t="str">
            <v>Fornecimento e instalação de torneira para uso hospitalar válvula para água fria, especial para laboratório, da mont lab ou similar mod wl 08 (parede)</v>
          </cell>
          <cell r="C2213" t="str">
            <v>UN</v>
          </cell>
          <cell r="D2213">
            <v>115.626</v>
          </cell>
        </row>
        <row r="2214">
          <cell r="A2214" t="str">
            <v>001.18.12540</v>
          </cell>
          <cell r="B2214" t="str">
            <v>Fornecimento e instalação de torneira para uso hospitalar válvula para água fria, especial para laboratório, da mont lab ou similar mod wl 07 (bica móvel)</v>
          </cell>
          <cell r="C2214" t="str">
            <v>UN</v>
          </cell>
          <cell r="D2214">
            <v>151.6191</v>
          </cell>
        </row>
        <row r="2215">
          <cell r="A2215" t="str">
            <v>001.18.12560</v>
          </cell>
          <cell r="B2215" t="str">
            <v>Fornecimento e instalação de torneira para lavatório com comando no piso, incluindo válvula e bica cromada</v>
          </cell>
          <cell r="C2215" t="str">
            <v>UN</v>
          </cell>
          <cell r="D2215">
            <v>479.27050000000003</v>
          </cell>
        </row>
        <row r="2216">
          <cell r="A2216" t="str">
            <v>001.18.12580</v>
          </cell>
          <cell r="B2216" t="str">
            <v>Fornecimento e instalação de conjunto de metais deca para lavatório incl aparelho misturador com válvula simples ref.1875 c-45 cromado linha italiana</v>
          </cell>
          <cell r="C2216" t="str">
            <v>CJ</v>
          </cell>
          <cell r="D2216">
            <v>234.09110000000001</v>
          </cell>
        </row>
        <row r="2217">
          <cell r="A2217" t="str">
            <v>001.18.12600</v>
          </cell>
          <cell r="B2217" t="str">
            <v>Fornecimento e instalação de conjunto de metais deca para lavatório incl aparelho misturador com válvula simples ref 1875 c-44 cromado linha gemini</v>
          </cell>
          <cell r="C2217" t="str">
            <v>CJ</v>
          </cell>
          <cell r="D2217">
            <v>140.8511</v>
          </cell>
        </row>
        <row r="2218">
          <cell r="A2218" t="str">
            <v>001.18.12620</v>
          </cell>
          <cell r="B2218" t="str">
            <v>Fornecimento e instalação de conjunto de metais deca para lavatório incl aparelho misturador com válvula ref.1875 c-50 cromado linha prata</v>
          </cell>
          <cell r="C2218" t="str">
            <v>CJ</v>
          </cell>
          <cell r="D2218">
            <v>134.25110000000001</v>
          </cell>
        </row>
        <row r="2219">
          <cell r="A2219" t="str">
            <v>001.18.12640</v>
          </cell>
          <cell r="B2219" t="str">
            <v>Fornecimento e instalação de conjunto de metais deca para bide incl aparelho misturador c/ ducha e válvula simples ref.1895 c-45 cromado linha italiana</v>
          </cell>
          <cell r="C2219" t="str">
            <v>CJ</v>
          </cell>
          <cell r="D2219">
            <v>299.25110000000001</v>
          </cell>
        </row>
        <row r="2220">
          <cell r="A2220" t="str">
            <v>001.18.12660</v>
          </cell>
          <cell r="B2220" t="str">
            <v>Fornecimento e instalação de conjunto de metais deca para bide incl aparelho misturador c/ ducha e válvula simples ref. 1895 c 44 cromado linha gemini</v>
          </cell>
          <cell r="C2220" t="str">
            <v>CJ</v>
          </cell>
          <cell r="D2220">
            <v>179.2611</v>
          </cell>
        </row>
        <row r="2221">
          <cell r="A2221" t="str">
            <v>001.18.12680</v>
          </cell>
          <cell r="B2221" t="str">
            <v>Fornecimento e instalação de conjunto de metais deca para bide incl aparelho misturador c/ ducha e válvula simples ref.1895 c-50 cromado linha prata</v>
          </cell>
          <cell r="C2221" t="str">
            <v>CJ</v>
          </cell>
          <cell r="D2221">
            <v>171.27109999999999</v>
          </cell>
        </row>
        <row r="2222">
          <cell r="A2222" t="str">
            <v>001.18.12700</v>
          </cell>
          <cell r="B2222" t="str">
            <v>Fornecimento e instalação de aparelho misturador para pias com bica móvel e arejador (tipo mesa) ref 1256 c-50 cromado linha prata</v>
          </cell>
          <cell r="C2222" t="str">
            <v>UN</v>
          </cell>
          <cell r="D2222">
            <v>213.39109999999999</v>
          </cell>
        </row>
        <row r="2223">
          <cell r="A2223" t="str">
            <v>001.18.12720</v>
          </cell>
          <cell r="B2223" t="str">
            <v>Fornecimento e instalação de aparelho misturador p/ pia com bica móvel e arejador (tipo parede) ref 1258 c-50 cromado linha prata</v>
          </cell>
          <cell r="C2223" t="str">
            <v>UN</v>
          </cell>
          <cell r="D2223">
            <v>213.39109999999999</v>
          </cell>
        </row>
        <row r="2224">
          <cell r="A2224" t="str">
            <v>001.18.12740</v>
          </cell>
          <cell r="B2224" t="str">
            <v>Fornecimento e instalação de aparelho misturador p/ pia com bica móvel e arejador (tipo parede) reparo para válvula hidra</v>
          </cell>
          <cell r="C2224" t="str">
            <v>CJ</v>
          </cell>
          <cell r="D2224">
            <v>28.473299999999998</v>
          </cell>
        </row>
        <row r="2225">
          <cell r="A2225" t="str">
            <v>001.18.12760</v>
          </cell>
          <cell r="B2225" t="str">
            <v>Fornecimento e instalação de ducha manual linha prata mod. c-50</v>
          </cell>
          <cell r="C2225" t="str">
            <v>UN</v>
          </cell>
          <cell r="D2225">
            <v>77.696100000000001</v>
          </cell>
        </row>
        <row r="2226">
          <cell r="A2226" t="str">
            <v>001.18.12780</v>
          </cell>
          <cell r="B2226" t="str">
            <v>Fornecimento e instalação de lavatório c/ coluna mondiale - azalia - celite</v>
          </cell>
          <cell r="C2226" t="str">
            <v>UN</v>
          </cell>
          <cell r="D2226">
            <v>142.3733</v>
          </cell>
        </row>
        <row r="2227">
          <cell r="A2227" t="str">
            <v>001.18.12800</v>
          </cell>
          <cell r="B2227" t="str">
            <v>Fornecimento e instalação de lavatório de plastico</v>
          </cell>
          <cell r="C2227" t="str">
            <v>UN</v>
          </cell>
          <cell r="D2227">
            <v>38.423299999999998</v>
          </cell>
        </row>
        <row r="2228">
          <cell r="A2228" t="str">
            <v>001.18.12820</v>
          </cell>
          <cell r="B2228" t="str">
            <v>Fornecimento e instalação de lavatório de louça l. ravena deca ou similar c/ col. na cor normal inclusive acessórios de fixação</v>
          </cell>
          <cell r="C2228" t="str">
            <v>UN</v>
          </cell>
          <cell r="D2228">
            <v>94.173299999999998</v>
          </cell>
        </row>
        <row r="2229">
          <cell r="A2229" t="str">
            <v>001.18.12840</v>
          </cell>
          <cell r="B2229" t="str">
            <v>Fornecimento e instalação de lavatório de louça ravena deca ou similar s/ coluna na cor normal inclusive acessorios de fixacao</v>
          </cell>
          <cell r="C2229" t="str">
            <v>UN</v>
          </cell>
          <cell r="D2229">
            <v>69.643299999999996</v>
          </cell>
        </row>
        <row r="2230">
          <cell r="A2230" t="str">
            <v>001.18.12860</v>
          </cell>
          <cell r="B2230" t="str">
            <v>Fornecimento e instalação de lavatório de louça branca com coluna de primeira inclusive acessórios de fixação</v>
          </cell>
          <cell r="C2230" t="str">
            <v>UN</v>
          </cell>
          <cell r="D2230">
            <v>75.773300000000006</v>
          </cell>
        </row>
        <row r="2231">
          <cell r="A2231" t="str">
            <v>001.18.12880</v>
          </cell>
          <cell r="B2231" t="str">
            <v>Fornecimento e instalação de lavatório de louça branca sem coluna de primeira inclusive acessórios de fixação</v>
          </cell>
          <cell r="C2231" t="str">
            <v>UN</v>
          </cell>
          <cell r="D2231">
            <v>52.563299999999998</v>
          </cell>
        </row>
        <row r="2232">
          <cell r="A2232" t="str">
            <v>001.18.12900</v>
          </cell>
          <cell r="B2232" t="str">
            <v>Fornecimento e instalação de cuba de sobrepor mod. l 35 da deca</v>
          </cell>
          <cell r="C2232" t="str">
            <v>UN</v>
          </cell>
          <cell r="D2232">
            <v>88.013300000000001</v>
          </cell>
        </row>
        <row r="2233">
          <cell r="A2233" t="str">
            <v>001.18.12920</v>
          </cell>
          <cell r="B2233" t="str">
            <v>Fornecimento e instalação de cuba de embutir(oval)mod.l.33</v>
          </cell>
          <cell r="C2233" t="str">
            <v>UN</v>
          </cell>
          <cell r="D2233">
            <v>53.685099999999998</v>
          </cell>
        </row>
        <row r="2234">
          <cell r="A2234" t="str">
            <v>001.18.12921</v>
          </cell>
          <cell r="B2234" t="str">
            <v>Fornecimento e instalação de cuba de louça para bancadas e lavatório de embutir oval 49.00 x 36.00 cm</v>
          </cell>
          <cell r="C2234" t="str">
            <v>un</v>
          </cell>
          <cell r="D2234">
            <v>50.1877</v>
          </cell>
        </row>
        <row r="2235">
          <cell r="A2235" t="str">
            <v>001.18.12940</v>
          </cell>
          <cell r="B2235" t="str">
            <v>Fornecimento e instalação de louça sanitária composto por bacia, lavatório com coluna da linha ravena deca ou similar inclusive assento ap oo nas cores normais</v>
          </cell>
          <cell r="C2235" t="str">
            <v>CJ</v>
          </cell>
          <cell r="D2235">
            <v>284.4323</v>
          </cell>
        </row>
        <row r="2236">
          <cell r="A2236" t="str">
            <v>001.18.12960</v>
          </cell>
          <cell r="B2236" t="str">
            <v>Fornecimento e instalação de bacia santária de louça ravena deca ou similar na cor normal inclusive acessorios de fixacao</v>
          </cell>
          <cell r="C2236" t="str">
            <v>UN</v>
          </cell>
          <cell r="D2236">
            <v>102.8467</v>
          </cell>
        </row>
        <row r="2237">
          <cell r="A2237" t="str">
            <v>001.18.12980</v>
          </cell>
          <cell r="B2237" t="str">
            <v>Fornecimento e instalação de bacia sanitária modelo ravena com cx. acoplada</v>
          </cell>
          <cell r="C2237" t="str">
            <v>UN</v>
          </cell>
          <cell r="D2237">
            <v>179.47989999999999</v>
          </cell>
        </row>
        <row r="2238">
          <cell r="A2238" t="str">
            <v>001.18.13000</v>
          </cell>
          <cell r="B2238" t="str">
            <v>Fornecimento e instalação de bacia sanitária modelo vogue  com cx. acoplada</v>
          </cell>
          <cell r="C2238" t="str">
            <v>UN</v>
          </cell>
          <cell r="D2238">
            <v>179.47989999999999</v>
          </cell>
        </row>
        <row r="2239">
          <cell r="A2239" t="str">
            <v>001.18.13020</v>
          </cell>
          <cell r="B2239" t="str">
            <v>Fornecimento e instalação de bacia sanitária de louça - celite mondiale marfim - incl. acessório para fixação</v>
          </cell>
          <cell r="C2239" t="str">
            <v>UN</v>
          </cell>
          <cell r="D2239">
            <v>124.6417</v>
          </cell>
        </row>
        <row r="2240">
          <cell r="A2240" t="str">
            <v>001.18.13040</v>
          </cell>
          <cell r="B2240" t="str">
            <v>Fornecimento e instalação de bacia sanitária de louça - celite azalia com acessórios</v>
          </cell>
          <cell r="C2240" t="str">
            <v>UN</v>
          </cell>
          <cell r="D2240">
            <v>96.361699999999999</v>
          </cell>
        </row>
        <row r="2241">
          <cell r="A2241" t="str">
            <v>001.18.13060</v>
          </cell>
          <cell r="B2241" t="str">
            <v>Fornecimento e instalação de caixa de descarga para acoplar em bacia sanitaria</v>
          </cell>
          <cell r="C2241" t="str">
            <v>UN</v>
          </cell>
          <cell r="D2241">
            <v>110.68510000000001</v>
          </cell>
        </row>
        <row r="2242">
          <cell r="A2242" t="str">
            <v>001.18.13080</v>
          </cell>
          <cell r="B2242" t="str">
            <v>Fornecimento e instalação de assento plastico p/ vaso sanitario, """"""""astra"""""""" ou similar</v>
          </cell>
          <cell r="C2242" t="str">
            <v>UN</v>
          </cell>
          <cell r="D2242">
            <v>15.071099999999999</v>
          </cell>
        </row>
        <row r="2243">
          <cell r="A2243" t="str">
            <v>001.18.13100</v>
          </cell>
          <cell r="B2243" t="str">
            <v>Fornecimento e instalação de assento celite mondiale - 090 gelo polar</v>
          </cell>
          <cell r="C2243" t="str">
            <v>UN</v>
          </cell>
          <cell r="D2243">
            <v>118.7711</v>
          </cell>
        </row>
        <row r="2244">
          <cell r="A2244" t="str">
            <v>001.18.13120</v>
          </cell>
          <cell r="B2244" t="str">
            <v>Fornecimento e instalação de assento azalia - celite</v>
          </cell>
          <cell r="C2244" t="str">
            <v>UN</v>
          </cell>
          <cell r="D2244">
            <v>28.101099999999999</v>
          </cell>
        </row>
        <row r="2245">
          <cell r="A2245" t="str">
            <v>001.18.13140</v>
          </cell>
          <cell r="B2245" t="str">
            <v>Fornecimento e instalação de bidê de louça linha ravena deca ou similar na cor normal inclusive acessórios de fixação</v>
          </cell>
          <cell r="C2245" t="str">
            <v>UN</v>
          </cell>
          <cell r="D2245">
            <v>83.923299999999998</v>
          </cell>
        </row>
        <row r="2246">
          <cell r="A2246" t="str">
            <v>001.18.13160</v>
          </cell>
          <cell r="B2246" t="str">
            <v>Fornecimento e instalação de bidê de louça branca inclusive acessórios de fixação</v>
          </cell>
          <cell r="C2246" t="str">
            <v>UN</v>
          </cell>
          <cell r="D2246">
            <v>76.073300000000003</v>
          </cell>
        </row>
        <row r="2247">
          <cell r="A2247" t="str">
            <v>001.18.13180</v>
          </cell>
          <cell r="B2247" t="str">
            <v>Fornecimento e instalação de mictório de aço inoxidável de 1.20 m inclusive acessórios de fixação</v>
          </cell>
          <cell r="C2247" t="str">
            <v>UN</v>
          </cell>
          <cell r="D2247">
            <v>380.58659999999998</v>
          </cell>
        </row>
        <row r="2248">
          <cell r="A2248" t="str">
            <v>001.18.13200</v>
          </cell>
          <cell r="B2248" t="str">
            <v>Fornecimento e instalação de sifão de metal cromado de 1 x 1.5 pol para lavatório ou pia</v>
          </cell>
          <cell r="C2248" t="str">
            <v>UN</v>
          </cell>
          <cell r="D2248">
            <v>75.479299999999995</v>
          </cell>
        </row>
        <row r="2249">
          <cell r="A2249" t="str">
            <v>001.18.13220</v>
          </cell>
          <cell r="B2249" t="str">
            <v>Fornecimento e instalação de sifão de metal cromado de 1.5 x 1.5 pol para pia americana</v>
          </cell>
          <cell r="C2249" t="str">
            <v>UN</v>
          </cell>
          <cell r="D2249">
            <v>79.689300000000003</v>
          </cell>
        </row>
        <row r="2250">
          <cell r="A2250" t="str">
            <v>001.18.13240</v>
          </cell>
          <cell r="B2250" t="str">
            <v>Fornecimento e instalação de sifão de metal cromado de 2 x 1 pol para mictorio</v>
          </cell>
          <cell r="C2250" t="str">
            <v>UN</v>
          </cell>
          <cell r="D2250">
            <v>85.389300000000006</v>
          </cell>
        </row>
        <row r="2251">
          <cell r="A2251" t="str">
            <v>001.18.13260</v>
          </cell>
          <cell r="B2251" t="str">
            <v>Fornecimento e instalação de sifão de metal cromado de 1.1/4 x 1.5 pol para tanque</v>
          </cell>
          <cell r="C2251" t="str">
            <v>UN</v>
          </cell>
          <cell r="D2251">
            <v>79.959299999999999</v>
          </cell>
        </row>
        <row r="2252">
          <cell r="A2252" t="str">
            <v>001.18.13280</v>
          </cell>
          <cell r="B2252" t="str">
            <v>Fornecimento e instalação de sifão de pvc cromado de 1 x 1.5 pol para pia ou lavatorio</v>
          </cell>
          <cell r="C2252" t="str">
            <v>UN</v>
          </cell>
          <cell r="D2252">
            <v>9.0183999999999997</v>
          </cell>
        </row>
        <row r="2253">
          <cell r="A2253" t="str">
            <v>001.18.13300</v>
          </cell>
          <cell r="B2253" t="str">
            <v>Fornecimento e instalação de porta papel de louça  com rolete</v>
          </cell>
          <cell r="C2253" t="str">
            <v>UN</v>
          </cell>
          <cell r="D2253">
            <v>20.117699999999999</v>
          </cell>
        </row>
        <row r="2254">
          <cell r="A2254" t="str">
            <v>001.18.13320</v>
          </cell>
          <cell r="B2254" t="str">
            <v>Fornecimento e instalação de porta papel de metal cromado, fixado com bucha e parafuso</v>
          </cell>
          <cell r="C2254" t="str">
            <v>UN</v>
          </cell>
          <cell r="D2254">
            <v>13.4199</v>
          </cell>
        </row>
        <row r="2255">
          <cell r="A2255" t="str">
            <v>001.18.13340</v>
          </cell>
          <cell r="B2255" t="str">
            <v>Fornecimento e instalação de porta papel de louça c/ rolete - celite</v>
          </cell>
          <cell r="C2255" t="str">
            <v>UN</v>
          </cell>
          <cell r="D2255">
            <v>28.510300000000001</v>
          </cell>
        </row>
        <row r="2256">
          <cell r="A2256" t="str">
            <v>001.18.13360</v>
          </cell>
          <cell r="B2256" t="str">
            <v>Fornecimento e instalação de porta papel de louça c/ rolete elegant - celite</v>
          </cell>
          <cell r="C2256" t="str">
            <v>UN</v>
          </cell>
          <cell r="D2256">
            <v>34.900300000000001</v>
          </cell>
        </row>
        <row r="2257">
          <cell r="A2257" t="str">
            <v>001.18.13380</v>
          </cell>
          <cell r="B2257" t="str">
            <v>Fornecimento e instalação de saboneteira de louça de primeira sem alça</v>
          </cell>
          <cell r="C2257" t="str">
            <v>UN</v>
          </cell>
          <cell r="D2257">
            <v>19.948799999999999</v>
          </cell>
        </row>
        <row r="2258">
          <cell r="A2258" t="str">
            <v>001.18.13400</v>
          </cell>
          <cell r="B2258" t="str">
            <v>Fornecimento e instalação de saboneteira para sabão líquido marca lalekla ou similar</v>
          </cell>
          <cell r="C2258" t="str">
            <v>UN</v>
          </cell>
          <cell r="D2258">
            <v>24.956600000000002</v>
          </cell>
        </row>
        <row r="2259">
          <cell r="A2259" t="str">
            <v>001.18.13420</v>
          </cell>
          <cell r="B2259" t="str">
            <v>Fornecimento e instalação de saboneteira de metal cromado, fixada com bucha e parafuso</v>
          </cell>
          <cell r="C2259" t="str">
            <v>UN</v>
          </cell>
          <cell r="D2259">
            <v>10.1099</v>
          </cell>
        </row>
        <row r="2260">
          <cell r="A2260" t="str">
            <v>001.18.13440</v>
          </cell>
          <cell r="B2260" t="str">
            <v>Fornecimento e instalação de porta toalha de louça tipo cabide simples</v>
          </cell>
          <cell r="C2260" t="str">
            <v>UN</v>
          </cell>
          <cell r="D2260">
            <v>13.825100000000001</v>
          </cell>
        </row>
        <row r="2261">
          <cell r="A2261" t="str">
            <v>001.18.13460</v>
          </cell>
          <cell r="B2261" t="str">
            <v>Fornecimento e instalação de porta toalha de louça c/ barra de plástico</v>
          </cell>
          <cell r="C2261" t="str">
            <v>UN</v>
          </cell>
          <cell r="D2261">
            <v>28.510300000000001</v>
          </cell>
        </row>
        <row r="2262">
          <cell r="A2262" t="str">
            <v>001.18.13480</v>
          </cell>
          <cell r="B2262" t="str">
            <v>Fornecimento e instalação de porta toalha metálica para papel marca lalekla ou similar</v>
          </cell>
          <cell r="C2262" t="str">
            <v>UN</v>
          </cell>
          <cell r="D2262">
            <v>31.926600000000001</v>
          </cell>
        </row>
        <row r="2263">
          <cell r="A2263" t="str">
            <v>001.18.13500</v>
          </cell>
          <cell r="B2263" t="str">
            <v>Fornecimento e instalação de toalheiro - celite - argola</v>
          </cell>
          <cell r="C2263" t="str">
            <v>UN</v>
          </cell>
          <cell r="D2263">
            <v>26.1051</v>
          </cell>
        </row>
        <row r="2264">
          <cell r="A2264" t="str">
            <v>001.18.13520</v>
          </cell>
          <cell r="B2264" t="str">
            <v>Fornecimento e instalação de cabide de louça simples - celite</v>
          </cell>
          <cell r="C2264" t="str">
            <v>UND</v>
          </cell>
          <cell r="D2264">
            <v>33.289000000000001</v>
          </cell>
        </row>
        <row r="2265">
          <cell r="A2265" t="str">
            <v>001.18.13540</v>
          </cell>
          <cell r="B2265" t="str">
            <v>Fornecimento e instalação de cabide de metal cromado, fixado com bucha e parafuso</v>
          </cell>
          <cell r="C2265" t="str">
            <v>UN</v>
          </cell>
          <cell r="D2265">
            <v>16.189900000000002</v>
          </cell>
        </row>
        <row r="2266">
          <cell r="A2266" t="str">
            <v>001.18.13560</v>
          </cell>
          <cell r="B2266" t="str">
            <v>Fornecimento e instalação  de espelho para lavatorio com moldura simples e proteção de madeira na parte não espelhada dimensão 0.50 x 0.60 m</v>
          </cell>
          <cell r="C2266" t="str">
            <v>UN</v>
          </cell>
          <cell r="D2266">
            <v>37.387099999999997</v>
          </cell>
        </row>
        <row r="2267">
          <cell r="A2267" t="str">
            <v>001.18.13580</v>
          </cell>
          <cell r="B2267" t="str">
            <v>Fornecimento e instalação de espelho  para lavatório com moldura simples e proteção de madeira na parte não espelhada dim. 1.50 x 0.60 m</v>
          </cell>
          <cell r="C2267" t="str">
            <v>UN</v>
          </cell>
          <cell r="D2267">
            <v>50.143999999999998</v>
          </cell>
        </row>
        <row r="2268">
          <cell r="A2268" t="str">
            <v>001.18.13600</v>
          </cell>
          <cell r="B2268" t="str">
            <v>Fornecimento e instalação de chuveiro de pvc branco n. 1 da cipla ou similar</v>
          </cell>
          <cell r="C2268" t="str">
            <v>UN</v>
          </cell>
          <cell r="D2268">
            <v>7.4058999999999999</v>
          </cell>
        </row>
        <row r="2269">
          <cell r="A2269" t="str">
            <v>001.18.13620</v>
          </cell>
          <cell r="B2269" t="str">
            <v>Fornecimento e instalação de chuveiro de pvc cromado n. 2 da cipla ou similar</v>
          </cell>
          <cell r="C2269" t="str">
            <v>UN</v>
          </cell>
          <cell r="D2269">
            <v>15.0959</v>
          </cell>
        </row>
        <row r="2270">
          <cell r="A2270" t="str">
            <v>001.18.13640</v>
          </cell>
          <cell r="B2270" t="str">
            <v>Fornecimento e instalação de chuveiro de luxo com articulacao cromada ref. 1994 deca ou similar 1/2 pol</v>
          </cell>
          <cell r="C2270" t="str">
            <v>UN</v>
          </cell>
          <cell r="D2270">
            <v>148.01929999999999</v>
          </cell>
        </row>
        <row r="2271">
          <cell r="A2271" t="str">
            <v>001.18.13660</v>
          </cell>
          <cell r="B2271" t="str">
            <v>Fornecimento e instalação de chuveiro simples com articulacao cromada ref. 1995 deca ou similar 1/2 pol</v>
          </cell>
          <cell r="C2271" t="str">
            <v>UN</v>
          </cell>
          <cell r="D2271">
            <v>109.0193</v>
          </cell>
        </row>
        <row r="2272">
          <cell r="A2272" t="str">
            <v>001.18.13680</v>
          </cell>
          <cell r="B2272" t="str">
            <v>Fornecimento e instalação de chuveiro eletrico para 2500 w / 220 v lorenzetti ou similar</v>
          </cell>
          <cell r="C2272" t="str">
            <v>UN</v>
          </cell>
          <cell r="D2272">
            <v>98.663200000000003</v>
          </cell>
        </row>
        <row r="2273">
          <cell r="A2273" t="str">
            <v>001.18.13700</v>
          </cell>
          <cell r="B2273" t="str">
            <v>Fornecimento e instalação sistema conjugado chuveiro lava olhos acionamento instantãneo ref. wl-1cl5 da mont lab ou similar</v>
          </cell>
          <cell r="C2273" t="str">
            <v>UN</v>
          </cell>
          <cell r="D2273">
            <v>1422.6664000000001</v>
          </cell>
        </row>
        <row r="2274">
          <cell r="A2274" t="str">
            <v>001.18.13720</v>
          </cell>
          <cell r="B2274" t="str">
            <v>Fornecimento e instalação de ducha de pvc cromado articulavel 1/2 pol cipla ou similar</v>
          </cell>
          <cell r="C2274" t="str">
            <v>UN</v>
          </cell>
          <cell r="D2274">
            <v>7.4058999999999999</v>
          </cell>
        </row>
        <row r="2275">
          <cell r="A2275" t="str">
            <v>001.18.13740</v>
          </cell>
          <cell r="B2275" t="str">
            <v>Fornecimento e instalação de ducha ss corona com 3 temperaturas</v>
          </cell>
          <cell r="C2275" t="str">
            <v>UN</v>
          </cell>
          <cell r="D2275">
            <v>27.713200000000001</v>
          </cell>
        </row>
        <row r="2276">
          <cell r="A2276" t="str">
            <v>001.18.13760</v>
          </cell>
          <cell r="B2276" t="str">
            <v>Fornecimento e instalação de cuba de aço inox inclusive válvula americana n.1 - 46.5 x 31 x 15 cm</v>
          </cell>
          <cell r="C2276" t="str">
            <v>UN</v>
          </cell>
          <cell r="D2276">
            <v>102.1066</v>
          </cell>
        </row>
        <row r="2277">
          <cell r="A2277" t="str">
            <v>001.18.13780</v>
          </cell>
          <cell r="B2277" t="str">
            <v>Fornecimento e instalação de cuba de aço inox inclusive válvula americana n.2 - 56.0 x 33.5 x 15 cm</v>
          </cell>
          <cell r="C2277" t="str">
            <v>UN</v>
          </cell>
          <cell r="D2277">
            <v>118.1066</v>
          </cell>
        </row>
        <row r="2278">
          <cell r="A2278" t="str">
            <v>001.18.13800</v>
          </cell>
          <cell r="B2278" t="str">
            <v>Forneicmento e instalação de cuba de aço inox inclusive válvula americana - 40x40x20 cm</v>
          </cell>
          <cell r="C2278" t="str">
            <v>UN</v>
          </cell>
          <cell r="D2278">
            <v>46.061900000000001</v>
          </cell>
        </row>
        <row r="2279">
          <cell r="A2279" t="str">
            <v>001.18.13820</v>
          </cell>
          <cell r="B2279" t="str">
            <v>Fornecimento e instalação de cuba de aço inox inclusive válvula americana dupla 82 x 34 x 15 cm</v>
          </cell>
          <cell r="C2279" t="str">
            <v>UN</v>
          </cell>
          <cell r="D2279">
            <v>114.8351</v>
          </cell>
        </row>
        <row r="2280">
          <cell r="A2280" t="str">
            <v>001.18.13821</v>
          </cell>
          <cell r="B2280" t="str">
            <v>Fornecimento e instalação de banca ou tampo em aço inoxidável n.o de 1.20x0.60m com 1 cuba</v>
          </cell>
          <cell r="C2280" t="str">
            <v>un</v>
          </cell>
          <cell r="D2280">
            <v>277.21260000000001</v>
          </cell>
        </row>
        <row r="2281">
          <cell r="A2281" t="str">
            <v>001.18.13822</v>
          </cell>
          <cell r="B2281" t="str">
            <v>Fornecimento e instalação de banca ou tampo em aço inoxidável n.2 de 1.50x0.60m com 1 cuba</v>
          </cell>
          <cell r="C2281" t="str">
            <v>un</v>
          </cell>
          <cell r="D2281">
            <v>162.52260000000001</v>
          </cell>
        </row>
        <row r="2282">
          <cell r="A2282" t="str">
            <v>001.18.13823</v>
          </cell>
          <cell r="B2282" t="str">
            <v>Fornecimento e instalação de banca ou tampo em aço inoxidável n.2 de 1.80x0.60m com 1 cuba</v>
          </cell>
          <cell r="C2282" t="str">
            <v>un</v>
          </cell>
          <cell r="D2282">
            <v>256.26260000000002</v>
          </cell>
        </row>
        <row r="2283">
          <cell r="A2283" t="str">
            <v>001.18.13824</v>
          </cell>
          <cell r="B2283" t="str">
            <v>Fornecimento e instalação de banca ou tampo em aço inoxidável n.2 de 2.00x0.60m com 1 cuba</v>
          </cell>
          <cell r="C2283" t="str">
            <v>un</v>
          </cell>
          <cell r="D2283">
            <v>293.90260000000001</v>
          </cell>
        </row>
        <row r="2284">
          <cell r="A2284" t="str">
            <v>001.18.13825</v>
          </cell>
          <cell r="B2284" t="str">
            <v>Fornecimento e instalação de banca ou tampo em aço inoxidável n.334 de 2.00x0.60m com 2 cubas p/ ud</v>
          </cell>
          <cell r="C2284" t="str">
            <v>un</v>
          </cell>
          <cell r="D2284">
            <v>355.26260000000002</v>
          </cell>
        </row>
        <row r="2285">
          <cell r="A2285" t="str">
            <v>001.18.13826</v>
          </cell>
          <cell r="B2285" t="str">
            <v>Fornecimento e instalação de banca ou tampo em aço inoxidável da eternox revestida d1800mb c/ 1 cuba no centro, de 1,80m</v>
          </cell>
          <cell r="C2285" t="str">
            <v>un</v>
          </cell>
          <cell r="D2285">
            <v>276.9126</v>
          </cell>
        </row>
        <row r="2286">
          <cell r="A2286" t="str">
            <v>001.18.13827</v>
          </cell>
          <cell r="B2286" t="str">
            <v>Fornecimento e instalação de banca ou tampo em aço inoxidável da eternox revestida e1800mb c/ 1 cuba no centro, de 1,80m</v>
          </cell>
          <cell r="C2286" t="str">
            <v>un</v>
          </cell>
          <cell r="D2286">
            <v>277.21260000000001</v>
          </cell>
        </row>
        <row r="2287">
          <cell r="A2287" t="str">
            <v>001.18.13828</v>
          </cell>
          <cell r="B2287" t="str">
            <v>Fornecimento e instalação de banca ou tampo em aço inoxidável da eternox revestida 2000mb 2c c/ 2 cubas no centro, de 2,00m</v>
          </cell>
          <cell r="C2287" t="str">
            <v>un</v>
          </cell>
          <cell r="D2287">
            <v>331.26260000000002</v>
          </cell>
        </row>
        <row r="2288">
          <cell r="A2288" t="str">
            <v>001.18.13829</v>
          </cell>
          <cell r="B2288" t="str">
            <v>Fornecimento e instalação de banca ou tampo em aço inoxidável da eternox revestida d1600mb c/ 1 cuba no centro</v>
          </cell>
          <cell r="C2288" t="str">
            <v>un</v>
          </cell>
          <cell r="D2288">
            <v>162.52260000000001</v>
          </cell>
        </row>
        <row r="2289">
          <cell r="A2289" t="str">
            <v>001.18.13830</v>
          </cell>
          <cell r="B2289" t="str">
            <v>Fornecimento e instalação de banca ou tampo em aço inoxidável da eternox revestida 1800mb 2c c/ 2 cubas no centro</v>
          </cell>
          <cell r="C2289" t="str">
            <v>un</v>
          </cell>
          <cell r="D2289">
            <v>313.30259999999998</v>
          </cell>
        </row>
        <row r="2290">
          <cell r="A2290" t="str">
            <v>001.18.13831</v>
          </cell>
          <cell r="B2290" t="str">
            <v>Fornecimento e instalação de banca ou tampo em aço inoxidável da eternox revestida cuba dupla de 82x34x14cm</v>
          </cell>
          <cell r="C2290" t="str">
            <v>un</v>
          </cell>
          <cell r="D2290">
            <v>106.2426</v>
          </cell>
        </row>
        <row r="2291">
          <cell r="A2291" t="str">
            <v>001.18.13832</v>
          </cell>
          <cell r="B2291" t="str">
            <v>Fornecimento e instalação de banca ou tampo em aço inoxidável da eternox revestido e1800mb com 2 cubas lado direito</v>
          </cell>
          <cell r="C2291" t="str">
            <v>un</v>
          </cell>
          <cell r="D2291">
            <v>313.30259999999998</v>
          </cell>
        </row>
        <row r="2292">
          <cell r="A2292" t="str">
            <v>001.18.13833</v>
          </cell>
          <cell r="B2292" t="str">
            <v>Fornecimento e instalação de banca ou tampo em aço inoxidável da eternox revestido e1800mb com 2 cubas lado direito</v>
          </cell>
          <cell r="C2292" t="str">
            <v>un</v>
          </cell>
          <cell r="D2292">
            <v>313.30259999999998</v>
          </cell>
        </row>
        <row r="2293">
          <cell r="A2293" t="str">
            <v>001.18.13834</v>
          </cell>
          <cell r="B2293" t="str">
            <v>Fornecimento e instalação de banca ou tampo em aço inoxidável da eternox revestida de 2.60 x 0.55 m c/ 1 cuba e valvula</v>
          </cell>
          <cell r="C2293" t="str">
            <v>un</v>
          </cell>
          <cell r="D2293">
            <v>162.52260000000001</v>
          </cell>
        </row>
        <row r="2294">
          <cell r="A2294" t="str">
            <v>001.18.13835</v>
          </cell>
          <cell r="B2294" t="str">
            <v>Fornecimento e instalação de banca de granilite fundida na obra com espessura de 0.05 m</v>
          </cell>
          <cell r="C2294" t="str">
            <v>m2</v>
          </cell>
          <cell r="D2294">
            <v>79.5702</v>
          </cell>
        </row>
        <row r="2295">
          <cell r="A2295" t="str">
            <v>001.18.13836</v>
          </cell>
          <cell r="B2295" t="str">
            <v>Fornecimento e instalação de bancada em ardósia polida 1.50 x 0.60 com 1 cuba inox 40.00x40.00x15.00</v>
          </cell>
          <cell r="C2295" t="str">
            <v>un</v>
          </cell>
          <cell r="D2295">
            <v>179.1634</v>
          </cell>
        </row>
        <row r="2296">
          <cell r="A2296" t="str">
            <v>001.18.13837</v>
          </cell>
          <cell r="B2296" t="str">
            <v>Fornecimento e instalação de banca de mármore sintético c/ 01 cuba no centro , de 1.80m</v>
          </cell>
          <cell r="C2296" t="str">
            <v>un</v>
          </cell>
          <cell r="D2296">
            <v>76.898499999999999</v>
          </cell>
        </row>
        <row r="2297">
          <cell r="A2297" t="str">
            <v>001.18.13838</v>
          </cell>
          <cell r="B2297" t="str">
            <v>Forneicmento e instalação de banca de mármore sintético c/ 02 cubas no centro , de 1.80m</v>
          </cell>
          <cell r="C2297" t="str">
            <v>un</v>
          </cell>
          <cell r="D2297">
            <v>76.898499999999999</v>
          </cell>
        </row>
        <row r="2298">
          <cell r="A2298" t="str">
            <v>001.18.13839</v>
          </cell>
          <cell r="B2298" t="str">
            <v>Fornecimento e instalação de banca de mármore sintético com uma cuba - 120.00x54.00cm</v>
          </cell>
          <cell r="C2298" t="str">
            <v>un</v>
          </cell>
          <cell r="D2298">
            <v>47.278500000000001</v>
          </cell>
        </row>
        <row r="2299">
          <cell r="A2299" t="str">
            <v>001.18.13840</v>
          </cell>
          <cell r="B2299" t="str">
            <v>Fornecimento e instalação de bancada em aço inox 316 1.90 x 0.80 formado por peças estampadas sem emendas visíveis, com 2 cubas em aço inox 316 estampado sem cantos vivos, nas dimensões (40x60x40)cm</v>
          </cell>
          <cell r="C2299" t="str">
            <v>un</v>
          </cell>
          <cell r="D2299">
            <v>350.20339999999999</v>
          </cell>
        </row>
        <row r="2300">
          <cell r="A2300" t="str">
            <v>001.18.13841</v>
          </cell>
          <cell r="B2300" t="str">
            <v>Fornecimento e instalação de bancada em aço inox 316 2.20 x 0.80 formado por peças estampadas sem emendas visíveis, com 2 cubas em aço inox 316 estampado sem cantos vivos, nas dimensões (40x60x40)cm</v>
          </cell>
          <cell r="C2300" t="str">
            <v>un</v>
          </cell>
          <cell r="D2300">
            <v>368.67340000000002</v>
          </cell>
        </row>
        <row r="2301">
          <cell r="A2301" t="str">
            <v>001.18.13843</v>
          </cell>
          <cell r="B2301" t="str">
            <v>Fornecimento e instalação de bancada seca em aço inox 316 1.80 x 0.80 formado por peças estampadas sem emendas visíveis</v>
          </cell>
          <cell r="C2301" t="str">
            <v>un</v>
          </cell>
          <cell r="D2301">
            <v>313.8134</v>
          </cell>
        </row>
        <row r="2302">
          <cell r="A2302" t="str">
            <v>001.18.13844</v>
          </cell>
          <cell r="B2302" t="str">
            <v>Fornecimento e instalação de cuba dupla com válvula, 82x34x14 cm</v>
          </cell>
          <cell r="C2302" t="str">
            <v>un</v>
          </cell>
          <cell r="D2302">
            <v>112.8977</v>
          </cell>
        </row>
        <row r="2303">
          <cell r="A2303" t="str">
            <v>001.18.13845</v>
          </cell>
          <cell r="B2303" t="str">
            <v>Fornecimento e instalação de cuba simples de 400.00mmx340.00mmx140.00mm (p) , aco inox eternox</v>
          </cell>
          <cell r="C2303" t="str">
            <v>un</v>
          </cell>
          <cell r="D2303">
            <v>92.6785</v>
          </cell>
        </row>
        <row r="2304">
          <cell r="A2304" t="str">
            <v>001.18.13846</v>
          </cell>
          <cell r="B2304" t="str">
            <v>Fornecimento e instalação de cuba de aço inox, inclusive válvula americana nº 1 - 46.50 x 31.00 x 15.00 cm</v>
          </cell>
          <cell r="C2304" t="str">
            <v>un</v>
          </cell>
          <cell r="D2304">
            <v>101.06189999999999</v>
          </cell>
        </row>
        <row r="2305">
          <cell r="A2305" t="str">
            <v>001.18.13847</v>
          </cell>
          <cell r="B2305" t="str">
            <v>Fornecimento e instalação de cuba de aço inox, inclusive válvula americana nº 2 - 56.00 x 33.50 x 15.00 cm</v>
          </cell>
          <cell r="C2305" t="str">
            <v>un</v>
          </cell>
          <cell r="D2305">
            <v>117.06189999999999</v>
          </cell>
        </row>
        <row r="2306">
          <cell r="A2306" t="str">
            <v>001.18.13848</v>
          </cell>
          <cell r="B2306" t="str">
            <v>Fornecimento e instalação de cuba dupla 82.00 x 34.00 x 15.00 cm</v>
          </cell>
          <cell r="C2306" t="str">
            <v>un</v>
          </cell>
          <cell r="D2306">
            <v>117.06189999999999</v>
          </cell>
        </row>
        <row r="2307">
          <cell r="A2307" t="str">
            <v>001.18.13850</v>
          </cell>
          <cell r="B2307" t="str">
            <v>Fornecimento e instalação de tanque para lavar roupa pré-moldado de concreto modelo simples dim. 60 x 60 cm</v>
          </cell>
          <cell r="C2307" t="str">
            <v>un</v>
          </cell>
          <cell r="D2307">
            <v>37.123199999999997</v>
          </cell>
        </row>
        <row r="2308">
          <cell r="A2308" t="str">
            <v>001.18.13860</v>
          </cell>
          <cell r="B2308" t="str">
            <v>Fornecimento e instalação de tanque para lavar roupa pre-moldado de concreto, 3 cubas, dim. 0,60x1,80m</v>
          </cell>
          <cell r="C2308" t="str">
            <v>UN</v>
          </cell>
          <cell r="D2308">
            <v>62.556899999999999</v>
          </cell>
        </row>
        <row r="2309">
          <cell r="A2309" t="str">
            <v>001.18.13880</v>
          </cell>
          <cell r="B2309" t="str">
            <v>Fornecimento e instalação de tanque para lavar roupa de louca branca tamanho médio com coluna</v>
          </cell>
          <cell r="C2309" t="str">
            <v>UN</v>
          </cell>
          <cell r="D2309">
            <v>186.572</v>
          </cell>
        </row>
        <row r="2310">
          <cell r="A2310" t="str">
            <v>001.18.13900</v>
          </cell>
          <cell r="B2310" t="str">
            <v>Fornecimento e instalação de tanque para lavar roupa de louca branca tamanho médio sem coluna</v>
          </cell>
          <cell r="C2310" t="str">
            <v>UN</v>
          </cell>
          <cell r="D2310">
            <v>155.97200000000001</v>
          </cell>
        </row>
        <row r="2311">
          <cell r="A2311" t="str">
            <v>001.18.13920</v>
          </cell>
          <cell r="B2311" t="str">
            <v>Fornecimento e instalação de tanque - celite - medio branco - c/ coluna r-002.05 c/ válvula</v>
          </cell>
          <cell r="C2311" t="str">
            <v>UN</v>
          </cell>
          <cell r="D2311">
            <v>157.42320000000001</v>
          </cell>
        </row>
        <row r="2312">
          <cell r="A2312" t="str">
            <v>001.18.13940</v>
          </cell>
          <cell r="B2312" t="str">
            <v>Fornecimento e instalação de tanque decoralite simples - tam-03 - c/ valvula</v>
          </cell>
          <cell r="C2312" t="str">
            <v>UN</v>
          </cell>
          <cell r="D2312">
            <v>188.3853</v>
          </cell>
        </row>
        <row r="2313">
          <cell r="A2313" t="str">
            <v>001.18.13960</v>
          </cell>
          <cell r="B2313" t="str">
            <v>Fornecimento e instalação de tanque de plástico - pequeno</v>
          </cell>
          <cell r="C2313" t="str">
            <v>UN</v>
          </cell>
          <cell r="D2313">
            <v>36.073300000000003</v>
          </cell>
        </row>
        <row r="2314">
          <cell r="A2314" t="str">
            <v>001.18.13980</v>
          </cell>
          <cell r="B2314" t="str">
            <v>Fornecimento e instalação de bebedouro -mictório - lavatório tipo cocho conforme det. num.11 - a do dop</v>
          </cell>
          <cell r="C2314" t="str">
            <v>ML</v>
          </cell>
          <cell r="D2314">
            <v>71.8</v>
          </cell>
        </row>
        <row r="2315">
          <cell r="A2315" t="str">
            <v>001.18.14000</v>
          </cell>
          <cell r="B2315" t="str">
            <v>Fornecimento e instalação de bebedouro elétrico elege de 40 litros</v>
          </cell>
          <cell r="C2315" t="str">
            <v>UN</v>
          </cell>
          <cell r="D2315">
            <v>493.88659999999999</v>
          </cell>
        </row>
        <row r="2316">
          <cell r="A2316" t="str">
            <v>001.18.14020</v>
          </cell>
          <cell r="B2316" t="str">
            <v>Fornecimento e instalação de bebedouro elétrico com filtro interno mod. bvi 040 ( 40 litros )</v>
          </cell>
          <cell r="C2316" t="str">
            <v>UN</v>
          </cell>
          <cell r="D2316">
            <v>703.23659999999995</v>
          </cell>
        </row>
        <row r="2317">
          <cell r="A2317" t="str">
            <v>001.18.14040</v>
          </cell>
          <cell r="B2317" t="str">
            <v>Fornecimento e instalação de bebedouro elétrico com filtro interno mod. bvi 080 ( 80 litros )</v>
          </cell>
          <cell r="C2317" t="str">
            <v>UN</v>
          </cell>
          <cell r="D2317">
            <v>868.23659999999995</v>
          </cell>
        </row>
        <row r="2318">
          <cell r="A2318" t="str">
            <v>001.18.14060</v>
          </cell>
          <cell r="B2318" t="str">
            <v>Fornecimento e instalação de tubo leve de pvc rígido branco c/ ponta e bolsa lisa em barra 6 m diâmetro 450 mm</v>
          </cell>
          <cell r="C2318" t="str">
            <v>ML</v>
          </cell>
          <cell r="D2318">
            <v>82.278400000000005</v>
          </cell>
        </row>
        <row r="2319">
          <cell r="A2319" t="str">
            <v>001.18.14080</v>
          </cell>
          <cell r="B2319" t="str">
            <v>Fornecimento e instalação de tubo leve de pvc rígido branco c/ ponta e bolsa lisa em barra 6 m diâmetro 400 mm</v>
          </cell>
          <cell r="C2319" t="str">
            <v>ML</v>
          </cell>
          <cell r="D2319">
            <v>82.537999999999997</v>
          </cell>
        </row>
        <row r="2320">
          <cell r="A2320" t="str">
            <v>001.18.14100</v>
          </cell>
          <cell r="B2320" t="str">
            <v>Fornecimento e instalação de tubo leve de pvc rígido branco c/ ponta e bolsa lisa em barra 6 m diâmetro 300 mm</v>
          </cell>
          <cell r="C2320" t="str">
            <v>ML</v>
          </cell>
          <cell r="D2320">
            <v>55.057499999999997</v>
          </cell>
        </row>
        <row r="2321">
          <cell r="A2321" t="str">
            <v>001.18.14120</v>
          </cell>
          <cell r="B2321" t="str">
            <v>Fornecimento e instalaçao de tubo leve de pvc rígido branco c/ ponta e bolsa lisa em barra 6 m diâmetro 250 mm</v>
          </cell>
          <cell r="C2321" t="str">
            <v>ML</v>
          </cell>
          <cell r="D2321">
            <v>33.882899999999999</v>
          </cell>
        </row>
        <row r="2322">
          <cell r="A2322" t="str">
            <v>001.18.14140</v>
          </cell>
          <cell r="B2322" t="str">
            <v>Fornecimento e instalação de tubo leve de pvc rígido branco c/ ponta e bolsa lisa em barra 6 m diâmetro 200 mm</v>
          </cell>
          <cell r="C2322" t="str">
            <v>ML</v>
          </cell>
          <cell r="D2322">
            <v>23.3216</v>
          </cell>
        </row>
        <row r="2323">
          <cell r="A2323" t="str">
            <v>001.18.14160</v>
          </cell>
          <cell r="B2323" t="str">
            <v>Fornecimento e instalação de tubo leve de pvc rígido branco c/ ponta e bolsa lisa em barra 6 m diâmetro 150 mm</v>
          </cell>
          <cell r="C2323" t="str">
            <v>ML</v>
          </cell>
          <cell r="D2323">
            <v>22.668299999999999</v>
          </cell>
        </row>
        <row r="2324">
          <cell r="A2324" t="str">
            <v>001.18.14180</v>
          </cell>
          <cell r="B2324" t="str">
            <v>Fornecimento e instalação de tubo leve de pvc rígido branco c/ ponta e bolsa lisa em barra 6 m diâmetro 125 mm</v>
          </cell>
          <cell r="C2324" t="str">
            <v>ML</v>
          </cell>
          <cell r="D2324">
            <v>19.7224</v>
          </cell>
        </row>
        <row r="2325">
          <cell r="A2325" t="str">
            <v>001.18.14200</v>
          </cell>
          <cell r="B2325" t="str">
            <v>Fornecimento e instalação de tubo de pvc rígido cor branca com ponta e bolsa em barra de 6 m diâmetro 100 mm</v>
          </cell>
          <cell r="C2325" t="str">
            <v>ML</v>
          </cell>
          <cell r="D2325">
            <v>8.6328999999999994</v>
          </cell>
        </row>
        <row r="2326">
          <cell r="A2326" t="str">
            <v>001.18.14220</v>
          </cell>
          <cell r="B2326" t="str">
            <v>Fornecimento e instalação de tubo de pvc rígido cor branca com ponta e bolsa em barra de 6 m diâmetro 75 mm</v>
          </cell>
          <cell r="C2326" t="str">
            <v>ML</v>
          </cell>
          <cell r="D2326">
            <v>9.0402000000000005</v>
          </cell>
        </row>
        <row r="2327">
          <cell r="A2327" t="str">
            <v>001.18.14240</v>
          </cell>
          <cell r="B2327" t="str">
            <v>Fornecimento e instalação de tubo de pvc rígido cor branca com ponta e bolsa em barra de 6 m diâmetro 50 mm</v>
          </cell>
          <cell r="C2327" t="str">
            <v>ML</v>
          </cell>
          <cell r="D2327">
            <v>6.6933999999999996</v>
          </cell>
        </row>
        <row r="2328">
          <cell r="A2328" t="str">
            <v>001.18.14260</v>
          </cell>
          <cell r="B2328" t="str">
            <v>Fornecimento e instalação de tubo de pvc rígido cor branca com ponta e bolsa em barra de 6m diâmetro 40 mm</v>
          </cell>
          <cell r="C2328" t="str">
            <v>ML</v>
          </cell>
          <cell r="D2328">
            <v>4.2640000000000002</v>
          </cell>
        </row>
        <row r="2329">
          <cell r="A2329" t="str">
            <v>001.18.14280</v>
          </cell>
          <cell r="B2329" t="str">
            <v>Fornecimento e instalação de curva 90º de pvc rígido cor branca  diam.100 mm</v>
          </cell>
          <cell r="C2329" t="str">
            <v>UN</v>
          </cell>
          <cell r="D2329">
            <v>14.8964</v>
          </cell>
        </row>
        <row r="2330">
          <cell r="A2330" t="str">
            <v>001.18.14300</v>
          </cell>
          <cell r="B2330" t="str">
            <v>Fornecimento e instalação de curva 90º de pvc rígido cor branca  diam. 75 mm</v>
          </cell>
          <cell r="C2330" t="str">
            <v>UN</v>
          </cell>
          <cell r="D2330">
            <v>20.185099999999998</v>
          </cell>
        </row>
        <row r="2331">
          <cell r="A2331" t="str">
            <v>001.18.14320</v>
          </cell>
          <cell r="B2331" t="str">
            <v>Fornecimento e instalação de curva 90º de pvc rígido cor branca   diam. 50 mm</v>
          </cell>
          <cell r="C2331" t="str">
            <v>UN</v>
          </cell>
          <cell r="D2331">
            <v>6.7161</v>
          </cell>
        </row>
        <row r="2332">
          <cell r="A2332" t="str">
            <v>001.18.14340</v>
          </cell>
          <cell r="B2332" t="str">
            <v>Fornecimento e instalação de curva 90º de pvc rígido cor branca   diam. 150 mm</v>
          </cell>
          <cell r="C2332" t="str">
            <v>UN</v>
          </cell>
          <cell r="D2332">
            <v>52.871099999999998</v>
          </cell>
        </row>
        <row r="2333">
          <cell r="A2333" t="str">
            <v>001.18.14360</v>
          </cell>
          <cell r="B2333" t="str">
            <v>Fornecimento e instalação de curva 45º de pvc rígido cor branca   diam.100 mm</v>
          </cell>
          <cell r="C2333" t="str">
            <v>UN</v>
          </cell>
          <cell r="D2333">
            <v>17.2864</v>
          </cell>
        </row>
        <row r="2334">
          <cell r="A2334" t="str">
            <v>001.18.14380</v>
          </cell>
          <cell r="B2334" t="str">
            <v>Fornecimento e instalação de curva 45º de pvc rígido cor branca   diam. 75 mm</v>
          </cell>
          <cell r="C2334" t="str">
            <v>UN</v>
          </cell>
          <cell r="D2334">
            <v>14.7851</v>
          </cell>
        </row>
        <row r="2335">
          <cell r="A2335" t="str">
            <v>001.18.14400</v>
          </cell>
          <cell r="B2335" t="str">
            <v>Fornecimento e instalação de curva 45º de pvc rígido cor branca   diam. 50 mm</v>
          </cell>
          <cell r="C2335" t="str">
            <v>UN</v>
          </cell>
          <cell r="D2335">
            <v>7.8560999999999996</v>
          </cell>
        </row>
        <row r="2336">
          <cell r="A2336" t="str">
            <v>001.18.14420</v>
          </cell>
          <cell r="B2336" t="str">
            <v>Fornecimento e instalação de joelho 90º com anel de borracha, de pvc rígido cor branca   diam. 50 mm</v>
          </cell>
          <cell r="C2336" t="str">
            <v>UN</v>
          </cell>
          <cell r="D2336">
            <v>3.7461000000000002</v>
          </cell>
        </row>
        <row r="2337">
          <cell r="A2337" t="str">
            <v>001.18.14440</v>
          </cell>
          <cell r="B2337" t="str">
            <v>Fornecimento e instalação de capa de pvc rígido cor branca   diam.100 mm</v>
          </cell>
          <cell r="C2337" t="str">
            <v>UN</v>
          </cell>
          <cell r="D2337">
            <v>9.8910999999999998</v>
          </cell>
        </row>
        <row r="2338">
          <cell r="A2338" t="str">
            <v>001.18.14460</v>
          </cell>
          <cell r="B2338" t="str">
            <v>Fornecimento e instalação de capa de pvc rígido cor branca  diam. 75 mm</v>
          </cell>
          <cell r="C2338" t="str">
            <v>UN</v>
          </cell>
          <cell r="D2338">
            <v>7.6268000000000002</v>
          </cell>
        </row>
        <row r="2339">
          <cell r="A2339" t="str">
            <v>001.18.14480</v>
          </cell>
          <cell r="B2339" t="str">
            <v>Fornecimento e instalação de capa de pvc rígido cor branca   diam. 50 mm</v>
          </cell>
          <cell r="C2339" t="str">
            <v>UN</v>
          </cell>
          <cell r="D2339">
            <v>4.9226999999999999</v>
          </cell>
        </row>
        <row r="2340">
          <cell r="A2340" t="str">
            <v>001.18.14500</v>
          </cell>
          <cell r="B2340" t="str">
            <v>Fornecimento e instalação de joelho 45º de pvc rígido cor branca  diam.100 mm</v>
          </cell>
          <cell r="C2340" t="str">
            <v>UN</v>
          </cell>
          <cell r="D2340">
            <v>8.8764000000000003</v>
          </cell>
        </row>
        <row r="2341">
          <cell r="A2341" t="str">
            <v>001.18.14520</v>
          </cell>
          <cell r="B2341" t="str">
            <v>Fornecimento e instalação de joelho 45º de pvc rígido cor branca   diam. 75 mm</v>
          </cell>
          <cell r="C2341" t="str">
            <v>UN</v>
          </cell>
          <cell r="D2341">
            <v>5.1351000000000004</v>
          </cell>
        </row>
        <row r="2342">
          <cell r="A2342" t="str">
            <v>001.18.14540</v>
          </cell>
          <cell r="B2342" t="str">
            <v>Fornecimento e instalação de joelho 45º de pvc rígido cor branca   diam. 50 mm</v>
          </cell>
          <cell r="C2342" t="str">
            <v>UN</v>
          </cell>
          <cell r="D2342">
            <v>4.2161</v>
          </cell>
        </row>
        <row r="2343">
          <cell r="A2343" t="str">
            <v>001.18.14560</v>
          </cell>
          <cell r="B2343" t="str">
            <v>Fornecimento e instalação de junção invertida de pvc rígido branca para estoto primário diam. 50x50mm</v>
          </cell>
          <cell r="C2343" t="str">
            <v>UN</v>
          </cell>
          <cell r="D2343">
            <v>9.1685999999999996</v>
          </cell>
        </row>
        <row r="2344">
          <cell r="A2344" t="str">
            <v>001.18.14580</v>
          </cell>
          <cell r="B2344" t="str">
            <v>Fornecimento e instalação de junção dupla invertida de pvc rígido branca para esgoto primário diam. 100 x 50 mm</v>
          </cell>
          <cell r="C2344" t="str">
            <v>UN</v>
          </cell>
          <cell r="D2344">
            <v>13.478400000000001</v>
          </cell>
        </row>
        <row r="2345">
          <cell r="A2345" t="str">
            <v>001.18.14600</v>
          </cell>
          <cell r="B2345" t="str">
            <v>Fornecimento e instalação de junção simples de pvc rígido branca  diam. 100x100 mm</v>
          </cell>
          <cell r="C2345" t="str">
            <v>UN</v>
          </cell>
          <cell r="D2345">
            <v>15.658799999999999</v>
          </cell>
        </row>
        <row r="2346">
          <cell r="A2346" t="str">
            <v>001.18.14620</v>
          </cell>
          <cell r="B2346" t="str">
            <v>Fornecimento e instalação de junção simples de pvc rígido branca  diam. 100x75 mm</v>
          </cell>
          <cell r="C2346" t="str">
            <v>UN</v>
          </cell>
          <cell r="D2346">
            <v>11.598800000000001</v>
          </cell>
        </row>
        <row r="2347">
          <cell r="A2347" t="str">
            <v>001.18.14640</v>
          </cell>
          <cell r="B2347" t="str">
            <v>Fornecimento e instalação de junção simples de pvc rígido branca  diam. 100x50 mm</v>
          </cell>
          <cell r="C2347" t="str">
            <v>UN</v>
          </cell>
          <cell r="D2347">
            <v>13.0688</v>
          </cell>
        </row>
        <row r="2348">
          <cell r="A2348" t="str">
            <v>001.18.14660</v>
          </cell>
          <cell r="B2348" t="str">
            <v>Fornecimento e instalação de junção simples de pvc rígido branca  diam. 75x75 mm</v>
          </cell>
          <cell r="C2348" t="str">
            <v>UN</v>
          </cell>
          <cell r="D2348">
            <v>10.2576</v>
          </cell>
        </row>
        <row r="2349">
          <cell r="A2349" t="str">
            <v>001.18.14680</v>
          </cell>
          <cell r="B2349" t="str">
            <v>Fornecimento e instalação de junção simples de pvc rígido branca  diam. 75x50 mm</v>
          </cell>
          <cell r="C2349" t="str">
            <v>UN</v>
          </cell>
          <cell r="D2349">
            <v>8.3376000000000001</v>
          </cell>
        </row>
        <row r="2350">
          <cell r="A2350" t="str">
            <v>001.18.14700</v>
          </cell>
          <cell r="B2350" t="str">
            <v>Fornecimento e instalação de junção simples de pvc rígido branca  diam. 50x50 mm</v>
          </cell>
          <cell r="C2350" t="str">
            <v>UN</v>
          </cell>
          <cell r="D2350">
            <v>7.0785999999999998</v>
          </cell>
        </row>
        <row r="2351">
          <cell r="A2351" t="str">
            <v>001.18.14720</v>
          </cell>
          <cell r="B2351" t="str">
            <v>Fornecimento e instalação de joelho 90º de pvc rígido branco  diam.75 mm</v>
          </cell>
          <cell r="C2351" t="str">
            <v>UN</v>
          </cell>
          <cell r="D2351">
            <v>7.5151000000000003</v>
          </cell>
        </row>
        <row r="2352">
          <cell r="A2352" t="str">
            <v>001.18.14740</v>
          </cell>
          <cell r="B2352" t="str">
            <v>Fornecimento e instalação de joelho 90º de pvc rígido branco  diam.50 mm</v>
          </cell>
          <cell r="C2352" t="str">
            <v>UN</v>
          </cell>
          <cell r="D2352">
            <v>4.9961000000000002</v>
          </cell>
        </row>
        <row r="2353">
          <cell r="A2353" t="str">
            <v>001.18.14760</v>
          </cell>
          <cell r="B2353" t="str">
            <v>Fornecimento e instalação de joelho 90º de pvc rígido branco  diam.100 mm</v>
          </cell>
          <cell r="C2353" t="str">
            <v>UN</v>
          </cell>
          <cell r="D2353">
            <v>10.118399999999999</v>
          </cell>
        </row>
        <row r="2354">
          <cell r="A2354" t="str">
            <v>001.18.14780</v>
          </cell>
          <cell r="B2354" t="str">
            <v>Fornecimento e instalação de joelho 90º curto com visita pvc branco para esgoto primário diam.100x75 mm</v>
          </cell>
          <cell r="C2354" t="str">
            <v>UN</v>
          </cell>
          <cell r="D2354">
            <v>11.756399999999999</v>
          </cell>
        </row>
        <row r="2355">
          <cell r="A2355" t="str">
            <v>001.18.14800</v>
          </cell>
          <cell r="B2355" t="str">
            <v>Fornecimento e instalação de joelho 90º curto com visita pvc branco para esgoto primário diam.100x50 mm</v>
          </cell>
          <cell r="C2355" t="str">
            <v>UN</v>
          </cell>
          <cell r="D2355">
            <v>10.2851</v>
          </cell>
        </row>
        <row r="2356">
          <cell r="A2356" t="str">
            <v>001.18.14820</v>
          </cell>
          <cell r="B2356" t="str">
            <v>Fornecimento e instalação de joelho 90º curto com visita pvc branco para esgoto primário diam. 75x50 mm</v>
          </cell>
          <cell r="C2356" t="str">
            <v>UN</v>
          </cell>
          <cell r="D2356">
            <v>7.3661000000000003</v>
          </cell>
        </row>
        <row r="2357">
          <cell r="A2357" t="str">
            <v>001.18.14840</v>
          </cell>
          <cell r="B2357" t="str">
            <v>Fornecimento e instalação de tee sanitário curto com visita pvc branco  diam.100x100 mm</v>
          </cell>
          <cell r="C2357" t="str">
            <v>UN</v>
          </cell>
          <cell r="D2357">
            <v>10.3588</v>
          </cell>
        </row>
        <row r="2358">
          <cell r="A2358" t="str">
            <v>001.18.14860</v>
          </cell>
          <cell r="B2358" t="str">
            <v>Fornecimento e instalação de tee sanitário curto com visita pvc branco  diam. 100x75 mm</v>
          </cell>
          <cell r="C2358" t="str">
            <v>UN</v>
          </cell>
          <cell r="D2358">
            <v>14.658799999999999</v>
          </cell>
        </row>
        <row r="2359">
          <cell r="A2359" t="str">
            <v>001.18.14880</v>
          </cell>
          <cell r="B2359" t="str">
            <v>Fornecimento e instalação de tee sanitário curto com visita pvc branco  diam. 100x50 mm</v>
          </cell>
          <cell r="C2359" t="str">
            <v>UN</v>
          </cell>
          <cell r="D2359">
            <v>9.9588999999999999</v>
          </cell>
        </row>
        <row r="2360">
          <cell r="A2360" t="str">
            <v>001.18.14900</v>
          </cell>
          <cell r="B2360" t="str">
            <v>Fornecimento e instalação de tee sanitário curto com visita pvc branco  diam. 75x75 mm</v>
          </cell>
          <cell r="C2360" t="str">
            <v>UN</v>
          </cell>
          <cell r="D2360">
            <v>8.4876000000000005</v>
          </cell>
        </row>
        <row r="2361">
          <cell r="A2361" t="str">
            <v>001.18.14920</v>
          </cell>
          <cell r="B2361" t="str">
            <v>Fornecimento e instalação de tee sanitário curto com visita pvc branco  diam. 75x50 mm</v>
          </cell>
          <cell r="C2361" t="str">
            <v>UN</v>
          </cell>
          <cell r="D2361">
            <v>7.9775999999999998</v>
          </cell>
        </row>
        <row r="2362">
          <cell r="A2362" t="str">
            <v>001.18.14940</v>
          </cell>
          <cell r="B2362" t="str">
            <v>Fornecimento e instalação de tee sanitário curto com visita pvc branco  diam. 50x50 mm</v>
          </cell>
          <cell r="C2362" t="str">
            <v>UN</v>
          </cell>
          <cell r="D2362">
            <v>5.6685999999999996</v>
          </cell>
        </row>
        <row r="2363">
          <cell r="A2363" t="str">
            <v>001.18.14960</v>
          </cell>
          <cell r="B2363" t="str">
            <v>Fornecimento e instalação de tee sanitário curto com visita pvc branco para esgoto primário diam.150mm</v>
          </cell>
          <cell r="C2363" t="str">
            <v>UN</v>
          </cell>
          <cell r="D2363">
            <v>41.598399999999998</v>
          </cell>
        </row>
        <row r="2364">
          <cell r="A2364" t="str">
            <v>001.18.14980</v>
          </cell>
          <cell r="B2364" t="str">
            <v>Fornecimento e instalação de luva simpels pvc branco  diam.100 mm</v>
          </cell>
          <cell r="C2364" t="str">
            <v>UN</v>
          </cell>
          <cell r="D2364">
            <v>7.9463999999999997</v>
          </cell>
        </row>
        <row r="2365">
          <cell r="A2365" t="str">
            <v>001.18.15000</v>
          </cell>
          <cell r="B2365" t="str">
            <v>Fornecimento e instalação de luva simpels pvc branco  diam.75 mm</v>
          </cell>
          <cell r="C2365" t="str">
            <v>UN</v>
          </cell>
          <cell r="D2365">
            <v>5.6951000000000001</v>
          </cell>
        </row>
        <row r="2366">
          <cell r="A2366" t="str">
            <v>001.18.15020</v>
          </cell>
          <cell r="B2366" t="str">
            <v>Fornecimento e instalação de luva simpels pvc branco  diam. 50 mm</v>
          </cell>
          <cell r="C2366" t="str">
            <v>UN</v>
          </cell>
          <cell r="D2366">
            <v>4.4461000000000004</v>
          </cell>
        </row>
        <row r="2367">
          <cell r="A2367" t="str">
            <v>001.18.15040</v>
          </cell>
          <cell r="B2367" t="str">
            <v>Fornecimento e instalação de luva simpels pvc branco  diam.150 mm</v>
          </cell>
          <cell r="C2367" t="str">
            <v>UN</v>
          </cell>
          <cell r="D2367">
            <v>26.288399999999999</v>
          </cell>
        </row>
        <row r="2368">
          <cell r="A2368" t="str">
            <v>001.18.15060</v>
          </cell>
          <cell r="B2368" t="str">
            <v>Fornecimento e instalação de luva dupla pvc branco  diam.100 mm</v>
          </cell>
          <cell r="C2368" t="str">
            <v>UN</v>
          </cell>
          <cell r="D2368">
            <v>6.4363999999999999</v>
          </cell>
        </row>
        <row r="2369">
          <cell r="A2369" t="str">
            <v>001.18.15080</v>
          </cell>
          <cell r="B2369" t="str">
            <v>Fornecimento e instalação de luva dupla pvc branco  diam.50 mm</v>
          </cell>
          <cell r="C2369" t="str">
            <v>UN</v>
          </cell>
          <cell r="D2369">
            <v>3.7061000000000002</v>
          </cell>
        </row>
        <row r="2370">
          <cell r="A2370" t="str">
            <v>001.18.15100</v>
          </cell>
          <cell r="B2370" t="str">
            <v>Fornecimento e instalação de luva dupla pvc branco  diam.75 mm</v>
          </cell>
          <cell r="C2370" t="str">
            <v>UN</v>
          </cell>
          <cell r="D2370">
            <v>5.2150999999999996</v>
          </cell>
        </row>
        <row r="2371">
          <cell r="A2371" t="str">
            <v>001.18.15120</v>
          </cell>
          <cell r="B2371" t="str">
            <v>Fornecimento e instalação de luva dupla pvc branco  diam.150 mm</v>
          </cell>
          <cell r="C2371" t="str">
            <v>UN</v>
          </cell>
          <cell r="D2371">
            <v>5.1184000000000003</v>
          </cell>
        </row>
        <row r="2372">
          <cell r="A2372" t="str">
            <v>001.18.15140</v>
          </cell>
          <cell r="B2372" t="str">
            <v>Fornecimento e instalação de luva de correr pvc branco  diam.100 mm</v>
          </cell>
          <cell r="C2372" t="str">
            <v>UN</v>
          </cell>
          <cell r="D2372">
            <v>5.1184000000000003</v>
          </cell>
        </row>
        <row r="2373">
          <cell r="A2373" t="str">
            <v>001.18.15160</v>
          </cell>
          <cell r="B2373" t="str">
            <v>Fornecimento e instalação de luva de correr pvc branco  diam. 75 mm</v>
          </cell>
          <cell r="C2373" t="str">
            <v>UN</v>
          </cell>
          <cell r="D2373">
            <v>8.6350999999999996</v>
          </cell>
        </row>
        <row r="2374">
          <cell r="A2374" t="str">
            <v>001.18.15180</v>
          </cell>
          <cell r="B2374" t="str">
            <v>Fornecimento e instalação de luva de correr pvc branco  diam. 50 mm</v>
          </cell>
          <cell r="C2374" t="str">
            <v>UN</v>
          </cell>
          <cell r="D2374">
            <v>6.8160999999999996</v>
          </cell>
        </row>
        <row r="2375">
          <cell r="A2375" t="str">
            <v>001.18.15200</v>
          </cell>
          <cell r="B2375" t="str">
            <v>Fornecimento e instalação de plug pvc diam. 100 mm</v>
          </cell>
          <cell r="C2375" t="str">
            <v>UN</v>
          </cell>
          <cell r="D2375">
            <v>5.3211000000000004</v>
          </cell>
        </row>
        <row r="2376">
          <cell r="A2376" t="str">
            <v>001.18.15220</v>
          </cell>
          <cell r="B2376" t="str">
            <v>Fornecimento e instalação de plug de pvc diam.75 mm</v>
          </cell>
          <cell r="C2376" t="str">
            <v>UN</v>
          </cell>
          <cell r="D2376">
            <v>4.1668000000000003</v>
          </cell>
        </row>
        <row r="2377">
          <cell r="A2377" t="str">
            <v>001.18.15240</v>
          </cell>
          <cell r="B2377" t="str">
            <v>Fornecimento e instalação de plug de pvc branco diam. 50 mm</v>
          </cell>
          <cell r="C2377" t="str">
            <v>UN</v>
          </cell>
          <cell r="D2377">
            <v>2.8127</v>
          </cell>
        </row>
        <row r="2378">
          <cell r="A2378" t="str">
            <v>001.18.15260</v>
          </cell>
          <cell r="B2378" t="str">
            <v>Fornecimento e instalação de redução excêntrica pvc branco  diam.100x75 mm</v>
          </cell>
          <cell r="C2378" t="str">
            <v>UN</v>
          </cell>
          <cell r="D2378">
            <v>8.6264000000000003</v>
          </cell>
        </row>
        <row r="2379">
          <cell r="A2379" t="str">
            <v>001.18.15280</v>
          </cell>
          <cell r="B2379" t="str">
            <v>Fornecimento e instalação de redução excêntrica pvc branco  diam.100x50 mm</v>
          </cell>
          <cell r="C2379" t="str">
            <v>UN</v>
          </cell>
          <cell r="D2379">
            <v>7.1451000000000002</v>
          </cell>
        </row>
        <row r="2380">
          <cell r="A2380" t="str">
            <v>001.18.15300</v>
          </cell>
          <cell r="B2380" t="str">
            <v>Fornecimento e instalação de redução excêntrica pvc branco  diam.75x50 mm</v>
          </cell>
          <cell r="C2380" t="str">
            <v>UN</v>
          </cell>
          <cell r="D2380">
            <v>5.3060999999999998</v>
          </cell>
        </row>
        <row r="2381">
          <cell r="A2381" t="str">
            <v>001.18.15320</v>
          </cell>
          <cell r="B2381" t="str">
            <v>Fornecimento e instalação de vedação de saída de vaso sanitário pvc branco  diam.100 mm</v>
          </cell>
          <cell r="C2381" t="str">
            <v>UN</v>
          </cell>
          <cell r="D2381">
            <v>5.6974</v>
          </cell>
        </row>
        <row r="2382">
          <cell r="A2382" t="str">
            <v>001.18.15340</v>
          </cell>
          <cell r="B2382" t="str">
            <v>Fornecimento e instalação de terminal de ventilação pvc branco  diam.50 mm</v>
          </cell>
          <cell r="C2382" t="str">
            <v>UN</v>
          </cell>
          <cell r="D2382">
            <v>7.2061000000000002</v>
          </cell>
        </row>
        <row r="2383">
          <cell r="A2383" t="str">
            <v>001.18.15360</v>
          </cell>
          <cell r="B2383" t="str">
            <v>Fornecimento e instalação de curva 90º de pvc rígido cor branca diam.40 mm</v>
          </cell>
          <cell r="C2383" t="str">
            <v>UN</v>
          </cell>
          <cell r="D2383">
            <v>4.5160999999999998</v>
          </cell>
        </row>
        <row r="2384">
          <cell r="A2384" t="str">
            <v>001.18.15380</v>
          </cell>
          <cell r="B2384" t="str">
            <v>Fornecimento e instalação de curva 45º de pvc rígido cor branca  diam.40 mm</v>
          </cell>
          <cell r="C2384" t="str">
            <v>UN</v>
          </cell>
          <cell r="D2384">
            <v>4.5160999999999998</v>
          </cell>
        </row>
        <row r="2385">
          <cell r="A2385" t="str">
            <v>001.18.15400</v>
          </cell>
          <cell r="B2385" t="str">
            <v>Fornecimento e instalação de joelho 90º pvc rígido cor branca  diam.40 mm</v>
          </cell>
          <cell r="C2385" t="str">
            <v>UN</v>
          </cell>
          <cell r="D2385">
            <v>3.9861</v>
          </cell>
        </row>
        <row r="2386">
          <cell r="A2386" t="str">
            <v>001.18.15420</v>
          </cell>
          <cell r="B2386" t="str">
            <v>Fornecimento e instalação de joelho 45º pvc rígido cor branca  diam.40 mm</v>
          </cell>
          <cell r="C2386" t="str">
            <v>UN</v>
          </cell>
          <cell r="D2386">
            <v>4.2061000000000002</v>
          </cell>
        </row>
        <row r="2387">
          <cell r="A2387" t="str">
            <v>001.18.15440</v>
          </cell>
          <cell r="B2387" t="str">
            <v>Fornecimento e instalação de tee 90º pvc rígido cor branca diam.40 mm</v>
          </cell>
          <cell r="C2387" t="str">
            <v>UN</v>
          </cell>
          <cell r="D2387">
            <v>4.1685999999999996</v>
          </cell>
        </row>
        <row r="2388">
          <cell r="A2388" t="str">
            <v>001.18.15460</v>
          </cell>
          <cell r="B2388" t="str">
            <v>Fornecimento e instalação de junção 45º pvc rígido cor branca  diam.40 mm</v>
          </cell>
          <cell r="C2388" t="str">
            <v>UN</v>
          </cell>
          <cell r="D2388">
            <v>5.0286</v>
          </cell>
        </row>
        <row r="2389">
          <cell r="A2389" t="str">
            <v>001.18.15480</v>
          </cell>
          <cell r="B2389" t="str">
            <v>Fornecimento e instalação de bucha de redução pvc rígido cor branca para esgoto secundário diam.50 mm x 40 mm</v>
          </cell>
          <cell r="C2389" t="str">
            <v>UN</v>
          </cell>
          <cell r="D2389">
            <v>3.7961</v>
          </cell>
        </row>
        <row r="2390">
          <cell r="A2390" t="str">
            <v>001.18.15500</v>
          </cell>
          <cell r="B2390" t="str">
            <v>Fornecimento e instalação de joelho 90º soldável e com rosca cor branca para esgoto secundário diam.40 mm x 1.1/4 pol</v>
          </cell>
          <cell r="C2390" t="str">
            <v>UN</v>
          </cell>
          <cell r="D2390">
            <v>4.7150999999999996</v>
          </cell>
        </row>
        <row r="2391">
          <cell r="A2391" t="str">
            <v>001.18.15520</v>
          </cell>
          <cell r="B2391" t="str">
            <v>Fornecimento e instalação de joelho 90º soldável e com rosca cor branca para esgoto sedundário diam.40 mm x 1 pol</v>
          </cell>
          <cell r="C2391" t="str">
            <v>UN</v>
          </cell>
          <cell r="D2391">
            <v>5.0651000000000002</v>
          </cell>
        </row>
        <row r="2392">
          <cell r="A2392" t="str">
            <v>001.18.15540</v>
          </cell>
          <cell r="B2392" t="str">
            <v>Fornecimento e instalação de adaptador para sifão soldável pvc rígido cor branca para esgoto secundário diam.1.1/4 x 40 mm</v>
          </cell>
          <cell r="C2392" t="str">
            <v>UN</v>
          </cell>
          <cell r="D2392">
            <v>2.5573999999999999</v>
          </cell>
        </row>
        <row r="2393">
          <cell r="A2393" t="str">
            <v>001.18.15560</v>
          </cell>
          <cell r="B2393" t="str">
            <v>Fornecimento e instalação de adaptador para junta elástica para sifão metálico pvc rígido cor branca para esgoto secundário diam.1 1/2 x 40 mm</v>
          </cell>
          <cell r="C2393" t="str">
            <v>UN</v>
          </cell>
          <cell r="D2393">
            <v>3.7810999999999999</v>
          </cell>
        </row>
        <row r="2394">
          <cell r="A2394" t="str">
            <v>001.18.15580</v>
          </cell>
          <cell r="B2394" t="str">
            <v>Fornecimento e instalação de luva pvc rígido cor branca para estogo secundário diam.40 mm</v>
          </cell>
          <cell r="C2394" t="str">
            <v>UN</v>
          </cell>
          <cell r="D2394">
            <v>4.1851000000000003</v>
          </cell>
        </row>
        <row r="2395">
          <cell r="A2395" t="str">
            <v>001.18.15600</v>
          </cell>
          <cell r="B2395" t="str">
            <v>Fornecimento e instalação de caixa sifonada de de pvc rígido branco para esgoto secundário  com saída de 50 mm e grelha quadrada simples n.101 150x150x50 mm</v>
          </cell>
          <cell r="C2395" t="str">
            <v>UN</v>
          </cell>
          <cell r="D2395">
            <v>40.396599999999999</v>
          </cell>
        </row>
        <row r="2396">
          <cell r="A2396" t="str">
            <v>001.18.15620</v>
          </cell>
          <cell r="B2396" t="str">
            <v>Fornecimento e instalação de caixa sifonada de de pvc rígido branco para esgoto secundário  com grelha quadrada e porta grelha cromados n.103 150x150x50 mm</v>
          </cell>
          <cell r="C2396" t="str">
            <v>UN</v>
          </cell>
          <cell r="D2396">
            <v>19.846599999999999</v>
          </cell>
        </row>
        <row r="2397">
          <cell r="A2397" t="str">
            <v>001.18.15640</v>
          </cell>
          <cell r="B2397" t="str">
            <v>Fornecimento e instalação de caixa sifonada de de pvc rígido branco para esgoto secundário  com grelha quadrada cromada e porta grelha cinza n.105 150x150x50 mm</v>
          </cell>
          <cell r="C2397" t="str">
            <v>UN</v>
          </cell>
          <cell r="D2397">
            <v>19.846599999999999</v>
          </cell>
        </row>
        <row r="2398">
          <cell r="A2398" t="str">
            <v>001.18.15660</v>
          </cell>
          <cell r="B2398" t="str">
            <v>Fornecimento e instalação de caixa sifonada de de pvc rígido branco para esgoto secundário  com grelha redonda simples n.102 150x150x50 mm</v>
          </cell>
          <cell r="C2398" t="str">
            <v>UN</v>
          </cell>
          <cell r="D2398">
            <v>18.8566</v>
          </cell>
        </row>
        <row r="2399">
          <cell r="A2399" t="str">
            <v>001.18.15680</v>
          </cell>
          <cell r="B2399" t="str">
            <v>Fornecimento e instalação de caixa sifonada de de pvc rígido branco para esgoto secundário  com grelha redonda cromada e porta grelha cromados n.104 150x150x50 mm</v>
          </cell>
          <cell r="C2399" t="str">
            <v>UN</v>
          </cell>
          <cell r="D2399">
            <v>18.8566</v>
          </cell>
        </row>
        <row r="2400">
          <cell r="A2400" t="str">
            <v>001.18.15700</v>
          </cell>
          <cell r="B2400" t="str">
            <v>Fornecimento e instalação de caixa sifonada de de pvc rígido branco para esgoto secundário  com grelha redonda cromada e porta grelha cromados n.106 150x150x50 mm</v>
          </cell>
          <cell r="C2400" t="str">
            <v>UN</v>
          </cell>
          <cell r="D2400">
            <v>18.8566</v>
          </cell>
        </row>
        <row r="2401">
          <cell r="A2401" t="str">
            <v>001.18.15720</v>
          </cell>
          <cell r="B2401" t="str">
            <v>Fornecimento e instalações de caixa sifonada de de pvc rígido branco para esgoto secundário  com grelha redonda cromada e porta grelha cromados n.104 150x185x75 mm</v>
          </cell>
          <cell r="C2401" t="str">
            <v>UN</v>
          </cell>
          <cell r="D2401">
            <v>19.776599999999998</v>
          </cell>
        </row>
        <row r="2402">
          <cell r="A2402" t="str">
            <v>001.18.15740</v>
          </cell>
          <cell r="B2402" t="str">
            <v>Fornecimento e instalação de caixa sifonada de de pvc rígido branco para esgoto secundário  com saída de 40 mm e uma só entrada com grelha redonda simples n.31 100x100x40 mm</v>
          </cell>
          <cell r="C2402" t="str">
            <v>UN</v>
          </cell>
          <cell r="D2402">
            <v>14.3066</v>
          </cell>
        </row>
        <row r="2403">
          <cell r="A2403" t="str">
            <v>001.18.15760</v>
          </cell>
          <cell r="B2403" t="str">
            <v>Fornecimento e instalação de caixa sifonada de de pvc rígido branco para esgoto secundário  com grelha redonda e porta grelha cromados n.34 100x100x40 mm</v>
          </cell>
          <cell r="C2403" t="str">
            <v>UN</v>
          </cell>
          <cell r="D2403">
            <v>14.3066</v>
          </cell>
        </row>
        <row r="2404">
          <cell r="A2404" t="str">
            <v>001.18.15780</v>
          </cell>
          <cell r="B2404" t="str">
            <v>Fornecimento e instalação de caixa sifonada de de pvc rígido branco para esgoto secundário  com grelha redonda e porta grelha cromados n.64 100x100x40 mm</v>
          </cell>
          <cell r="C2404" t="str">
            <v>UN</v>
          </cell>
          <cell r="D2404">
            <v>16.236599999999999</v>
          </cell>
        </row>
        <row r="2405">
          <cell r="A2405" t="str">
            <v>001.18.15800</v>
          </cell>
          <cell r="B2405" t="str">
            <v>Fornecimento e instalação de caixa  seca de pvc rígido branco e cinza p/ esgoto secundário de altura regulável para cozinha, box, terraço redonda c/grelha simples n 142 100x100x40 mm</v>
          </cell>
          <cell r="C2405" t="str">
            <v>UN</v>
          </cell>
          <cell r="D2405">
            <v>20.156600000000001</v>
          </cell>
        </row>
        <row r="2406">
          <cell r="A2406" t="str">
            <v>001.18.15820</v>
          </cell>
          <cell r="B2406" t="str">
            <v>Fornecimento e instalação de caixa seca de pvc rígido branco e cinza p/ esgoto secundário de altura regulável para cozinha, box, terraço redonda c/grelha e porta grelha cromados n 144 100x100x40 mm</v>
          </cell>
          <cell r="C2406" t="str">
            <v>UN</v>
          </cell>
          <cell r="D2406">
            <v>16.236599999999999</v>
          </cell>
        </row>
        <row r="2407">
          <cell r="A2407" t="str">
            <v>001.18.15840</v>
          </cell>
          <cell r="B2407" t="str">
            <v>Fornecimento e instalação de caixa seca de pvc rígido branco e cinza p/ esgoto secundário de altura regulável para cozinha, box, terraço redonda c/grelha cromada e porta grelha cinza n.146 100x100x40 mm</v>
          </cell>
          <cell r="C2407" t="str">
            <v>UN</v>
          </cell>
          <cell r="D2407">
            <v>16.236599999999999</v>
          </cell>
        </row>
        <row r="2408">
          <cell r="A2408" t="str">
            <v>001.18.15860</v>
          </cell>
          <cell r="B2408" t="str">
            <v>Fornecimento e instalação de ralo seco pvc branco e cinza rígido p/ esgoto secundário,para terraço, quadrado c/grelha simples n 211 100x53x40 mm</v>
          </cell>
          <cell r="C2408" t="str">
            <v>UN</v>
          </cell>
          <cell r="D2408">
            <v>12.5166</v>
          </cell>
        </row>
        <row r="2409">
          <cell r="A2409" t="str">
            <v>001.18.15880</v>
          </cell>
          <cell r="B2409" t="str">
            <v>Fornecimento e instalação de ralo seco pvc branco e cinza rígido p/ esgoto secundário,para terraço, quadrado c/grelha cromada n 215 100x53x40 mm</v>
          </cell>
          <cell r="C2409" t="str">
            <v>UN</v>
          </cell>
          <cell r="D2409">
            <v>12.5166</v>
          </cell>
        </row>
        <row r="2410">
          <cell r="A2410" t="str">
            <v>001.18.15900</v>
          </cell>
          <cell r="B2410" t="str">
            <v>Fornecimento e instalação de ralo seco pvc branco e cinza rígido p/ esgoto secundário, c/ saída soldável, c/ grelha simples n.5 100x40 mm</v>
          </cell>
          <cell r="C2410" t="str">
            <v>UN</v>
          </cell>
          <cell r="D2410">
            <v>11.2866</v>
          </cell>
        </row>
        <row r="2411">
          <cell r="A2411" t="str">
            <v>001.18.15920</v>
          </cell>
          <cell r="B2411" t="str">
            <v>Fornecimento e instalação de ralo seco pvc branco e cinza rígido p/ esgoto secundário,c/ saída soldável  c/ grelha cromada n.6 100x40 mm</v>
          </cell>
          <cell r="C2411" t="str">
            <v>UN</v>
          </cell>
          <cell r="D2411">
            <v>12.5466</v>
          </cell>
        </row>
        <row r="2412">
          <cell r="A2412" t="str">
            <v>001.18.15940</v>
          </cell>
          <cell r="B2412" t="str">
            <v>Fornecimento e instalação de ralo sifonado cônico pvc branco e cinza rígido p/ esgoto secundário, de altura regulável c/grelha simples n 212 100x40 mm</v>
          </cell>
          <cell r="C2412" t="str">
            <v>UN</v>
          </cell>
          <cell r="D2412">
            <v>16.886600000000001</v>
          </cell>
        </row>
        <row r="2413">
          <cell r="A2413" t="str">
            <v>001.18.15960</v>
          </cell>
          <cell r="B2413" t="str">
            <v>Fornecimento e instalação de ralo sifonado cônico pvc branco e cinza rígido p/ esgoto secundário, de altura regulável c/grelha cromada n 216 100x40 mm</v>
          </cell>
          <cell r="C2413" t="str">
            <v>UN</v>
          </cell>
          <cell r="D2413">
            <v>12.5466</v>
          </cell>
        </row>
        <row r="2414">
          <cell r="A2414" t="str">
            <v>001.18.15980</v>
          </cell>
          <cell r="B2414" t="str">
            <v>Fornecimento e instalaçao de ralo sifonado pvc branco e cinza rígido p/ esgoto secundário, para terraço, quadrado com grelha simples n. 201 100 x 53 x 40 mm</v>
          </cell>
          <cell r="C2414" t="str">
            <v>UN</v>
          </cell>
          <cell r="D2414">
            <v>11.666600000000001</v>
          </cell>
        </row>
        <row r="2415">
          <cell r="A2415" t="str">
            <v>001.18.16000</v>
          </cell>
          <cell r="B2415" t="str">
            <v>Fornecimento e instalação de ralo sifonado pvc branco e cinza rígido p/ esgoto secundário, para terraço, quadrado com grelha cromada n. 205 100 x 53 x 40 mm</v>
          </cell>
          <cell r="C2415" t="str">
            <v>UN</v>
          </cell>
          <cell r="D2415">
            <v>12.5466</v>
          </cell>
        </row>
        <row r="2416">
          <cell r="A2416" t="str">
            <v>001.18.16020</v>
          </cell>
          <cell r="B2416" t="str">
            <v>Tubo de ferro fundido tipo esgoto com ponta e bolsa 150 mm</v>
          </cell>
          <cell r="C2416" t="str">
            <v>ML</v>
          </cell>
          <cell r="D2416">
            <v>111.3096</v>
          </cell>
        </row>
        <row r="2417">
          <cell r="A2417" t="str">
            <v>001.18.16040</v>
          </cell>
          <cell r="B2417" t="str">
            <v>Tubo de ferro fundido tipo esgoto com ponta e bolsa 100 mm</v>
          </cell>
          <cell r="C2417" t="str">
            <v>ML</v>
          </cell>
          <cell r="D2417">
            <v>62.589599999999997</v>
          </cell>
        </row>
        <row r="2418">
          <cell r="A2418" t="str">
            <v>001.18.16060</v>
          </cell>
          <cell r="B2418" t="str">
            <v>Tubo de ferro fundido tipo esgoto com ponta e bolsa 75 mm</v>
          </cell>
          <cell r="C2418" t="str">
            <v>ML</v>
          </cell>
          <cell r="D2418">
            <v>45.003300000000003</v>
          </cell>
        </row>
        <row r="2419">
          <cell r="A2419" t="str">
            <v>001.18.16080</v>
          </cell>
          <cell r="B2419" t="str">
            <v>Tubo de ferro fundido tipo esgoto com ponta e bolsa 50 mm</v>
          </cell>
          <cell r="C2419" t="str">
            <v>ML</v>
          </cell>
          <cell r="D2419">
            <v>30.222000000000001</v>
          </cell>
        </row>
        <row r="2420">
          <cell r="A2420" t="str">
            <v>001.18.16100</v>
          </cell>
          <cell r="B2420" t="str">
            <v>Joelho 90º  de ferro fundido tipo esgoto diam.150 mm</v>
          </cell>
          <cell r="C2420" t="str">
            <v>UN</v>
          </cell>
          <cell r="D2420">
            <v>76.886499999999998</v>
          </cell>
        </row>
        <row r="2421">
          <cell r="A2421" t="str">
            <v>001.18.16120</v>
          </cell>
          <cell r="B2421" t="str">
            <v>Joelho 90º  de ferro fundido tipo esgoto diam.100 mm</v>
          </cell>
          <cell r="C2421" t="str">
            <v>UN</v>
          </cell>
          <cell r="D2421">
            <v>52.619</v>
          </cell>
        </row>
        <row r="2422">
          <cell r="A2422" t="str">
            <v>001.18.16140</v>
          </cell>
          <cell r="B2422" t="str">
            <v>Joelho 90º  de ferro fundido tipo esgoto diam. 75 mm</v>
          </cell>
          <cell r="C2422" t="str">
            <v>UN</v>
          </cell>
          <cell r="D2422">
            <v>37.807200000000002</v>
          </cell>
        </row>
        <row r="2423">
          <cell r="A2423" t="str">
            <v>001.18.16160</v>
          </cell>
          <cell r="B2423" t="str">
            <v>Joelho 90º  de ferro fundido tipo esgoto diam. 50 mm</v>
          </cell>
          <cell r="C2423" t="str">
            <v>UN</v>
          </cell>
          <cell r="D2423">
            <v>24.280999999999999</v>
          </cell>
        </row>
        <row r="2424">
          <cell r="A2424" t="str">
            <v>001.18.16180</v>
          </cell>
          <cell r="B2424" t="str">
            <v>Junção de 45º  de ferro fundido tipo esgoto diam. 50x50   mm</v>
          </cell>
          <cell r="C2424" t="str">
            <v>UN</v>
          </cell>
          <cell r="D2424">
            <v>34.475700000000003</v>
          </cell>
        </row>
        <row r="2425">
          <cell r="A2425" t="str">
            <v>001.18.16200</v>
          </cell>
          <cell r="B2425" t="str">
            <v>Junção de 45º  de ferro fundido tipo esgoto diam. 75x50   mm</v>
          </cell>
          <cell r="C2425" t="str">
            <v>UN</v>
          </cell>
          <cell r="D2425">
            <v>37.825699999999998</v>
          </cell>
        </row>
        <row r="2426">
          <cell r="A2426" t="str">
            <v>001.18.16220</v>
          </cell>
          <cell r="B2426" t="str">
            <v>Junção de 45º  de ferro fundido tipo esgoto diam. 75x75   mm</v>
          </cell>
          <cell r="C2426" t="str">
            <v>UN</v>
          </cell>
          <cell r="D2426">
            <v>51.588000000000001</v>
          </cell>
        </row>
        <row r="2427">
          <cell r="A2427" t="str">
            <v>001.18.16240</v>
          </cell>
          <cell r="B2427" t="str">
            <v>Junção de 45º  de ferro fundido tipo esgoto diam. 100x50  mm</v>
          </cell>
          <cell r="C2427" t="str">
            <v>UN</v>
          </cell>
          <cell r="D2427">
            <v>54.3352</v>
          </cell>
        </row>
        <row r="2428">
          <cell r="A2428" t="str">
            <v>001.18.16260</v>
          </cell>
          <cell r="B2428" t="str">
            <v>Junção de 45º  de ferro fundido tipo esgoto diam. 100x75  mm</v>
          </cell>
          <cell r="C2428" t="str">
            <v>UN</v>
          </cell>
          <cell r="D2428">
            <v>64.967500000000001</v>
          </cell>
        </row>
        <row r="2429">
          <cell r="A2429" t="str">
            <v>001.18.16280</v>
          </cell>
          <cell r="B2429" t="str">
            <v>Junção de 45º  de ferro fundido tipo esgoto diam. 100x100 mm</v>
          </cell>
          <cell r="C2429" t="str">
            <v>UN</v>
          </cell>
          <cell r="D2429">
            <v>76.299899999999994</v>
          </cell>
        </row>
        <row r="2430">
          <cell r="A2430" t="str">
            <v>001.18.16300</v>
          </cell>
          <cell r="B2430" t="str">
            <v>Junção de 45º  de ferro fundido tipo esgoto diam. 150x75  mm</v>
          </cell>
          <cell r="C2430" t="str">
            <v>UN</v>
          </cell>
          <cell r="D2430">
            <v>77.706900000000005</v>
          </cell>
        </row>
        <row r="2431">
          <cell r="A2431" t="str">
            <v>001.18.16320</v>
          </cell>
          <cell r="B2431" t="str">
            <v>Junção de 45º  de ferro fundido tipo esgoto diam. 150x100 mm</v>
          </cell>
          <cell r="C2431" t="str">
            <v>UN</v>
          </cell>
          <cell r="D2431">
            <v>101.93689999999999</v>
          </cell>
        </row>
        <row r="2432">
          <cell r="A2432" t="str">
            <v>001.18.16340</v>
          </cell>
          <cell r="B2432" t="str">
            <v>Junção de 45º  de ferro fundido tipo esgoto diam  150x150 mm</v>
          </cell>
          <cell r="C2432" t="str">
            <v>UN</v>
          </cell>
          <cell r="D2432">
            <v>122.5731</v>
          </cell>
        </row>
        <row r="2433">
          <cell r="A2433" t="str">
            <v>001.18.16360</v>
          </cell>
          <cell r="B2433" t="str">
            <v>Junção dupla de 45º de ferro fundido tipo esgoto diam. 100x100 mm</v>
          </cell>
          <cell r="C2433" t="str">
            <v>UN</v>
          </cell>
          <cell r="D2433">
            <v>81.119900000000001</v>
          </cell>
        </row>
        <row r="2434">
          <cell r="A2434" t="str">
            <v>001.18.16380</v>
          </cell>
          <cell r="B2434" t="str">
            <v>Luva bipartida  de ferro fundido tipo esgoto diam. 150 mm</v>
          </cell>
          <cell r="C2434" t="str">
            <v>UN</v>
          </cell>
          <cell r="D2434">
            <v>63.1965</v>
          </cell>
        </row>
        <row r="2435">
          <cell r="A2435" t="str">
            <v>001.18.16400</v>
          </cell>
          <cell r="B2435" t="str">
            <v>Luva bipartida  de ferro fundido tipo esgoto diam. 100 mm</v>
          </cell>
          <cell r="C2435" t="str">
            <v>UN</v>
          </cell>
          <cell r="D2435">
            <v>38.095799999999997</v>
          </cell>
        </row>
        <row r="2436">
          <cell r="A2436" t="str">
            <v>001.18.16420</v>
          </cell>
          <cell r="B2436" t="str">
            <v>Luva bipartida  de ferro fundido tipo esgoto diam. 75  mm</v>
          </cell>
          <cell r="C2436" t="str">
            <v>UN</v>
          </cell>
          <cell r="D2436">
            <v>30.702400000000001</v>
          </cell>
        </row>
        <row r="2437">
          <cell r="A2437" t="str">
            <v>001.18.16440</v>
          </cell>
          <cell r="B2437" t="str">
            <v>Luva bipartida  de ferro fundido tipo esgoto diam. 50  mm</v>
          </cell>
          <cell r="C2437" t="str">
            <v>UN</v>
          </cell>
          <cell r="D2437">
            <v>22.130600000000001</v>
          </cell>
        </row>
        <row r="2438">
          <cell r="A2438" t="str">
            <v>001.18.16460</v>
          </cell>
          <cell r="B2438" t="str">
            <v>Fornecimento e instalação de placa cega de ferro fundido tipo esgoto diam.150 mm</v>
          </cell>
          <cell r="C2438" t="str">
            <v>UN</v>
          </cell>
          <cell r="D2438">
            <v>36.133400000000002</v>
          </cell>
        </row>
        <row r="2439">
          <cell r="A2439" t="str">
            <v>001.18.16480</v>
          </cell>
          <cell r="B2439" t="str">
            <v>Fornecimento e instalação de placa cega de ferro fundido tipo esgoto diam.100 mm</v>
          </cell>
          <cell r="C2439" t="str">
            <v>UN</v>
          </cell>
          <cell r="D2439">
            <v>21.876999999999999</v>
          </cell>
        </row>
        <row r="2440">
          <cell r="A2440" t="str">
            <v>001.18.16500</v>
          </cell>
          <cell r="B2440" t="str">
            <v>Fornecimento e instalação de placa cega de ferro fundido tipo esgoto diam. 75  mm</v>
          </cell>
          <cell r="C2440" t="str">
            <v>UN</v>
          </cell>
          <cell r="D2440">
            <v>18.817299999999999</v>
          </cell>
        </row>
        <row r="2441">
          <cell r="A2441" t="str">
            <v>001.18.16520</v>
          </cell>
          <cell r="B2441" t="str">
            <v>Fornecimento e instalação de placa cega de ferro fundido tipo esgoto diam. 50  mm</v>
          </cell>
          <cell r="C2441" t="str">
            <v>UN</v>
          </cell>
          <cell r="D2441">
            <v>12.9061</v>
          </cell>
        </row>
        <row r="2442">
          <cell r="A2442" t="str">
            <v>001.18.16540</v>
          </cell>
          <cell r="B2442" t="str">
            <v>Fornecimento e instalação de joelho de 45º de ferro fundido tipo esgoto  diam. 150 mm</v>
          </cell>
          <cell r="C2442" t="str">
            <v>UN</v>
          </cell>
          <cell r="D2442">
            <v>65.796499999999995</v>
          </cell>
        </row>
        <row r="2443">
          <cell r="A2443" t="str">
            <v>001.18.16560</v>
          </cell>
          <cell r="B2443" t="str">
            <v>Fornecimento e instalação de joelho de 45º de ferro fundido tipo esgoto  diam. 100 mm</v>
          </cell>
          <cell r="C2443" t="str">
            <v>UN</v>
          </cell>
          <cell r="D2443">
            <v>41.855800000000002</v>
          </cell>
        </row>
        <row r="2444">
          <cell r="A2444" t="str">
            <v>001.18.16580</v>
          </cell>
          <cell r="B2444" t="str">
            <v>Fornecimento e instalação de joleho de 45º de ferro fundido tipo esgoto  diam.  75  mm</v>
          </cell>
          <cell r="C2444" t="str">
            <v>UN</v>
          </cell>
          <cell r="D2444">
            <v>30.840599999999998</v>
          </cell>
        </row>
        <row r="2445">
          <cell r="A2445" t="str">
            <v>001.18.16600</v>
          </cell>
          <cell r="B2445" t="str">
            <v>Fornecimento e instalação de joelho de 45º de ferro fundido tipo esgoto  diam.  50  mm</v>
          </cell>
          <cell r="C2445" t="str">
            <v>UN</v>
          </cell>
          <cell r="D2445">
            <v>24.352399999999999</v>
          </cell>
        </row>
        <row r="2446">
          <cell r="A2446" t="str">
            <v>001.18.16620</v>
          </cell>
          <cell r="B2446" t="str">
            <v>Fornecimento e instalação de bucha de redução de ferro fundido tipo esgoto diam. 150x100 mm</v>
          </cell>
          <cell r="C2446" t="str">
            <v>UN</v>
          </cell>
          <cell r="D2446">
            <v>48.129399999999997</v>
          </cell>
        </row>
        <row r="2447">
          <cell r="A2447" t="str">
            <v>001.18.16640</v>
          </cell>
          <cell r="B2447" t="str">
            <v>Fornecimento e instalação de bucha de redução de ferro fundido tipo esgoto diam. 100x75  mm</v>
          </cell>
          <cell r="C2447" t="str">
            <v>UN</v>
          </cell>
          <cell r="D2447">
            <v>24.4129</v>
          </cell>
        </row>
        <row r="2448">
          <cell r="A2448" t="str">
            <v>001.18.16660</v>
          </cell>
          <cell r="B2448" t="str">
            <v>Fornecimento e instalação de bucha de redução de ferro fundido tipo esgoto diam. 75x50   mm</v>
          </cell>
          <cell r="C2448" t="str">
            <v>UN</v>
          </cell>
          <cell r="D2448">
            <v>15.606999999999999</v>
          </cell>
        </row>
        <row r="2449">
          <cell r="A2449" t="str">
            <v>001.18.16680</v>
          </cell>
          <cell r="B2449" t="str">
            <v>Fornecimento e instalação de tee sanitário de ferro fundido tipo esgoto diam.150x100 mm</v>
          </cell>
          <cell r="C2449" t="str">
            <v>UN</v>
          </cell>
          <cell r="D2449">
            <v>83.498800000000003</v>
          </cell>
        </row>
        <row r="2450">
          <cell r="A2450" t="str">
            <v>001.18.16700</v>
          </cell>
          <cell r="B2450" t="str">
            <v>Fornecimento e instalação de tee sanitário de ferro fundido tipo esgoto diam.100x100 mm</v>
          </cell>
          <cell r="C2450" t="str">
            <v>UN</v>
          </cell>
          <cell r="D2450">
            <v>64.459900000000005</v>
          </cell>
        </row>
        <row r="2451">
          <cell r="A2451" t="str">
            <v>001.18.16720</v>
          </cell>
          <cell r="B2451" t="str">
            <v>Fornecimento e instalação de tee sanitário de ferro fundido tipo esgoto diam. 75x100 mm</v>
          </cell>
          <cell r="C2451" t="str">
            <v>UN</v>
          </cell>
          <cell r="D2451">
            <v>53.167499999999997</v>
          </cell>
        </row>
        <row r="2452">
          <cell r="A2452" t="str">
            <v>001.18.16740</v>
          </cell>
          <cell r="B2452" t="str">
            <v>Fornecimento e instalação de tee sanitário de ferro fundido tipo esgoto diam. 50x100 mm</v>
          </cell>
          <cell r="C2452" t="str">
            <v>UN</v>
          </cell>
          <cell r="D2452">
            <v>51.602899999999998</v>
          </cell>
        </row>
        <row r="2453">
          <cell r="A2453" t="str">
            <v>001.18.16760</v>
          </cell>
          <cell r="B2453" t="str">
            <v>Fornecimento e instalação de tee sanitário de ferro fundido tipo esgoto diam. 75x75   mm</v>
          </cell>
          <cell r="C2453" t="str">
            <v>UN</v>
          </cell>
          <cell r="D2453">
            <v>47.917999999999999</v>
          </cell>
        </row>
        <row r="2454">
          <cell r="A2454" t="str">
            <v>001.18.16780</v>
          </cell>
          <cell r="B2454" t="str">
            <v>Fornecimento e instalação de tee sanitário de ferro fundido tipo esgoto diam. 75x50   mm</v>
          </cell>
          <cell r="C2454" t="str">
            <v>UN</v>
          </cell>
          <cell r="D2454">
            <v>40.425699999999999</v>
          </cell>
        </row>
        <row r="2455">
          <cell r="A2455" t="str">
            <v>001.18.16800</v>
          </cell>
          <cell r="B2455" t="str">
            <v>Fornecimento e instalação de tee sanitário de ferro fundido tipo esgoto diam. 50x50   mm</v>
          </cell>
          <cell r="C2455" t="str">
            <v>UN</v>
          </cell>
          <cell r="D2455">
            <v>32.525700000000001</v>
          </cell>
        </row>
        <row r="2456">
          <cell r="A2456" t="str">
            <v>001.18.16820</v>
          </cell>
          <cell r="B2456" t="str">
            <v>Execução de caixa de inspeção em alvenaria de tijolos maciço de 1/2 vez revestida com argamassa de cimento e areia 1:3 com impermeabilizante e tampa de concreto armado (e=0.07 m) conf. det. n. 15 dop 20 x 20 x 20 cm</v>
          </cell>
          <cell r="C2456" t="str">
            <v>UN</v>
          </cell>
          <cell r="D2456">
            <v>22.7745</v>
          </cell>
        </row>
        <row r="2457">
          <cell r="A2457" t="str">
            <v>001.18.16840</v>
          </cell>
          <cell r="B2457" t="str">
            <v>Execução de caixa de inspeção em alvenaria de tijolos maciço de 1/2 vez revestida com argamassa de cimento e areia 1:3 com impermeabilizante e tampa de concreto armado (e=0.07 m) conf. det. n. 15 dop 30 x 30 x 20 cm</v>
          </cell>
          <cell r="C2457" t="str">
            <v>UN</v>
          </cell>
          <cell r="D2457">
            <v>39.125500000000002</v>
          </cell>
        </row>
        <row r="2458">
          <cell r="A2458" t="str">
            <v>001.18.16860</v>
          </cell>
          <cell r="B2458" t="str">
            <v>Execução de caixa de inspeção em alvenaria de tijolos maciço de 1/2 vez revestida com argamassa de cimento e areia 1:3 com impermeabilizante e tampa de concreto armado (e=0.07 m) conf. det. n. 15 dop 40 x 40 x 30 cm</v>
          </cell>
          <cell r="C2458" t="str">
            <v>UN</v>
          </cell>
          <cell r="D2458">
            <v>53.394300000000001</v>
          </cell>
        </row>
        <row r="2459">
          <cell r="A2459" t="str">
            <v>001.18.16880</v>
          </cell>
          <cell r="B2459" t="str">
            <v>Execução de caixa de inspeção em alvenaria de tijolos maciço de 1/2 vez revestida com argamassa de cimento e areia 1:3 com impermeabilizante e tampa de concreto armado (e=0.07 m) conf. det. n. 15 dop 50 x 50 x 30 cm</v>
          </cell>
          <cell r="C2459" t="str">
            <v>UN</v>
          </cell>
          <cell r="D2459">
            <v>65.128699999999995</v>
          </cell>
        </row>
        <row r="2460">
          <cell r="A2460" t="str">
            <v>001.18.16900</v>
          </cell>
          <cell r="B2460" t="str">
            <v>Execução de caixa de inspeção em alvenaria de tijolos maciço de 1/2 vez revestida com argamassa de cimento e areia 1:3 com impermeabilizante e tampa de concreto armado (e=0.07 m) conf. det. n. 15 dop 50 x 50 x 40 cm</v>
          </cell>
          <cell r="C2460" t="str">
            <v>UN</v>
          </cell>
          <cell r="D2460">
            <v>69.978999999999999</v>
          </cell>
        </row>
        <row r="2461">
          <cell r="A2461" t="str">
            <v>001.18.16920</v>
          </cell>
          <cell r="B2461" t="str">
            <v>Execução de caixa de inspeção em alvenaria de tijolos maciço de 1/2 vez revestida com argamassa de cimento e areia 1:3 com impermeabilizante e tampa de concreto armado (e=0.07 m) conf. det. n. 15 dop 60 x 60 x 50 cm</v>
          </cell>
          <cell r="C2461" t="str">
            <v>UN</v>
          </cell>
          <cell r="D2461">
            <v>95.400899999999993</v>
          </cell>
        </row>
        <row r="2462">
          <cell r="A2462" t="str">
            <v>001.18.16940</v>
          </cell>
          <cell r="B2462" t="str">
            <v>Execução de caixa de inspeção em alvenaria de tijolos maciço de 1/2 vez revestida com argamassa de cimento e areia 1:3 com impermeabilizante e tampa de concreto armado (e=0.07 m) conf. det. n. 15 dop 70 x 70 x 50 cm</v>
          </cell>
          <cell r="C2462" t="str">
            <v>UN</v>
          </cell>
          <cell r="D2462">
            <v>110.96420000000001</v>
          </cell>
        </row>
        <row r="2463">
          <cell r="A2463" t="str">
            <v>001.18.16960</v>
          </cell>
          <cell r="B2463" t="str">
            <v>Execução de caixa de inspeção em alvenaria de tijolos maciço de 1/2 vez revestida com argamassa de cimento e areia 1:3 com impermeabilizante e tampa de concreto armado (e=0.07 m) conf. det. n. 15 dop 80 x 80 x 60 cm</v>
          </cell>
          <cell r="C2463" t="str">
            <v>UN</v>
          </cell>
          <cell r="D2463">
            <v>141.27549999999999</v>
          </cell>
        </row>
        <row r="2464">
          <cell r="A2464" t="str">
            <v>001.18.16980</v>
          </cell>
          <cell r="B2464" t="str">
            <v>Execução de caixa de inspeção em alvenaria de tijolos maciço de 1/2 vez revestida com argamassa de cimento e areia 1:3 com impermeabilizante e tampa de concreto armado (e=0.07 m) conf. det. n. 15 dop 100 x 100 x 100 cm</v>
          </cell>
          <cell r="C2464" t="str">
            <v>UN</v>
          </cell>
          <cell r="D2464">
            <v>233.61449999999999</v>
          </cell>
        </row>
        <row r="2465">
          <cell r="A2465" t="str">
            <v>001.18.17000</v>
          </cell>
          <cell r="B2465" t="str">
            <v>Execução de caixa de gordura diâmetro 300 mm x 500 mm de altura livre conf.det.nº14 dop</v>
          </cell>
          <cell r="C2465" t="str">
            <v>UN</v>
          </cell>
          <cell r="D2465">
            <v>69.629199999999997</v>
          </cell>
        </row>
        <row r="2466">
          <cell r="A2466" t="str">
            <v>001.18.17020</v>
          </cell>
          <cell r="B2466" t="str">
            <v>Execução de caixa de gordura diâmetro 150 mm</v>
          </cell>
          <cell r="C2466" t="str">
            <v>UN</v>
          </cell>
          <cell r="D2466">
            <v>37.523299999999999</v>
          </cell>
        </row>
        <row r="2467">
          <cell r="A2467" t="str">
            <v>001.18.17040</v>
          </cell>
          <cell r="B2467" t="str">
            <v>Execução de caixa de gordura de pvc(cx43)c/tampa de alumínio 250x230x75mm</v>
          </cell>
          <cell r="C2467" t="str">
            <v>UN</v>
          </cell>
          <cell r="D2467">
            <v>55.006599999999999</v>
          </cell>
        </row>
        <row r="2468">
          <cell r="A2468" t="str">
            <v>001.18.17060</v>
          </cell>
          <cell r="B2468" t="str">
            <v>Execução de caixa de gordura de pvc (cx43)c/tampa de pvc 250x230x75mm</v>
          </cell>
          <cell r="C2468" t="str">
            <v>UN</v>
          </cell>
          <cell r="D2468">
            <v>21.7866</v>
          </cell>
        </row>
        <row r="2469">
          <cell r="A2469" t="str">
            <v>001.18.17080</v>
          </cell>
          <cell r="B2469" t="str">
            <v>Execução de fossa séptica conf. det. n. 8 dop 1.60 x 0.80 x 1.50 m</v>
          </cell>
          <cell r="C2469" t="str">
            <v>UN</v>
          </cell>
          <cell r="D2469">
            <v>916.51620000000003</v>
          </cell>
        </row>
        <row r="2470">
          <cell r="A2470" t="str">
            <v>001.18.17100</v>
          </cell>
          <cell r="B2470" t="str">
            <v>Execução de fossa séptica conf. det. n. 2.50 x 1.15 x 1.50 m</v>
          </cell>
          <cell r="C2470" t="str">
            <v>UN</v>
          </cell>
          <cell r="D2470">
            <v>1466.0567000000001</v>
          </cell>
        </row>
        <row r="2471">
          <cell r="A2471" t="str">
            <v>001.18.17120</v>
          </cell>
          <cell r="B2471" t="str">
            <v>Execução de fossa séptica conf. det. n. 2.80 x 1.40 x 1.50 m</v>
          </cell>
          <cell r="C2471" t="str">
            <v>UN</v>
          </cell>
          <cell r="D2471">
            <v>1685.2429</v>
          </cell>
        </row>
        <row r="2472">
          <cell r="A2472" t="str">
            <v>001.18.17140</v>
          </cell>
          <cell r="B2472" t="str">
            <v>Execução de fossa séptica conf. det. n. 3.20 x 1.60 x 1.80 m</v>
          </cell>
          <cell r="C2472" t="str">
            <v>UN</v>
          </cell>
          <cell r="D2472">
            <v>2243.0356999999999</v>
          </cell>
        </row>
        <row r="2473">
          <cell r="A2473" t="str">
            <v>001.18.17160</v>
          </cell>
          <cell r="B2473" t="str">
            <v>Execução de fossa séptica conf. det. n. 3.50 x 1.75 x 1.80 m</v>
          </cell>
          <cell r="C2473" t="str">
            <v>UN</v>
          </cell>
          <cell r="D2473">
            <v>2557.8733999999999</v>
          </cell>
        </row>
        <row r="2474">
          <cell r="A2474" t="str">
            <v>001.18.17180</v>
          </cell>
          <cell r="B2474" t="str">
            <v>Execução de fossa séptica conf. det. n. 3.80 x 1.90 x 1.80 m</v>
          </cell>
          <cell r="C2474" t="str">
            <v>UN</v>
          </cell>
          <cell r="D2474">
            <v>2756.7292000000002</v>
          </cell>
        </row>
        <row r="2475">
          <cell r="A2475" t="str">
            <v>001.18.17200</v>
          </cell>
          <cell r="B2475" t="str">
            <v>Execução de fossa séptica conf. det. n. 4.00 x 2.00 x 1.80 m</v>
          </cell>
          <cell r="C2475" t="str">
            <v>UN</v>
          </cell>
          <cell r="D2475">
            <v>2980.3249999999998</v>
          </cell>
        </row>
        <row r="2476">
          <cell r="A2476" t="str">
            <v>001.18.17220</v>
          </cell>
          <cell r="B2476" t="str">
            <v>Execução de sumidouro conf. det. n. 12 dop diâmetro 1.50 m e profundidade 1.50 m</v>
          </cell>
          <cell r="C2476" t="str">
            <v>UN</v>
          </cell>
          <cell r="D2476">
            <v>542.82820000000004</v>
          </cell>
        </row>
        <row r="2477">
          <cell r="A2477" t="str">
            <v>001.18.17240</v>
          </cell>
          <cell r="B2477" t="str">
            <v>Execução de sumidouro conf. det. n. 12 dop diâmetro 1.50 e prof. 2.00 m</v>
          </cell>
          <cell r="C2477" t="str">
            <v>UN</v>
          </cell>
          <cell r="D2477">
            <v>621.49950000000001</v>
          </cell>
        </row>
        <row r="2478">
          <cell r="A2478" t="str">
            <v>001.18.17260</v>
          </cell>
          <cell r="B2478" t="str">
            <v>Execução de sumidouro conf. det. n. 12 dop diâmetro 1.50 e prof. 3.00 m</v>
          </cell>
          <cell r="C2478" t="str">
            <v>UN</v>
          </cell>
          <cell r="D2478">
            <v>792.70230000000004</v>
          </cell>
        </row>
        <row r="2479">
          <cell r="A2479" t="str">
            <v>001.18.17280</v>
          </cell>
          <cell r="B2479" t="str">
            <v>Execução de sumidouro conf. det. n. 12 dop diâmetro 2.00 m e prof. 2.00 m</v>
          </cell>
          <cell r="C2479" t="str">
            <v>UN</v>
          </cell>
          <cell r="D2479">
            <v>923.41049999999996</v>
          </cell>
        </row>
        <row r="2480">
          <cell r="A2480" t="str">
            <v>001.18.17300</v>
          </cell>
          <cell r="B2480" t="str">
            <v>Execução de sumidouro conf. det. n. 12 dop diâmetro 2.00 m e prof. 3.00m</v>
          </cell>
          <cell r="C2480" t="str">
            <v>UN</v>
          </cell>
          <cell r="D2480">
            <v>1161.7868000000001</v>
          </cell>
        </row>
        <row r="2481">
          <cell r="A2481" t="str">
            <v>001.18.17320</v>
          </cell>
          <cell r="B2481" t="str">
            <v>Execução de sumidouro conf. det. n. 12 dop diâmetro 2.00 e prof. 3.20 m</v>
          </cell>
          <cell r="C2481" t="str">
            <v>UN</v>
          </cell>
          <cell r="D2481">
            <v>1209.8548000000001</v>
          </cell>
        </row>
        <row r="2482">
          <cell r="A2482" t="str">
            <v>001.18.17340</v>
          </cell>
          <cell r="B2482" t="str">
            <v>Execução de sumidouro conf. det. n. 12 dop diâmetro 2.00 m e prof. 4.15 m</v>
          </cell>
          <cell r="C2482" t="str">
            <v>UN</v>
          </cell>
          <cell r="D2482">
            <v>1436.5802000000001</v>
          </cell>
        </row>
        <row r="2483">
          <cell r="A2483" t="str">
            <v>001.18.17360</v>
          </cell>
          <cell r="B2483" t="str">
            <v>Execução de sumidouro conf. det. n. 12 dop diâmetro 2.00 m e prof. 4.50 m</v>
          </cell>
          <cell r="C2483" t="str">
            <v>UN</v>
          </cell>
          <cell r="D2483">
            <v>1520.3245999999999</v>
          </cell>
        </row>
        <row r="2484">
          <cell r="A2484" t="str">
            <v>001.18.17380</v>
          </cell>
          <cell r="B2484" t="str">
            <v>Execução de sumidouro conf. det. n. 12 dop diâmetro 3.00 m e prof. 3.30 m</v>
          </cell>
          <cell r="C2484" t="str">
            <v>UN</v>
          </cell>
          <cell r="D2484">
            <v>2205.6950000000002</v>
          </cell>
        </row>
        <row r="2485">
          <cell r="A2485" t="str">
            <v>001.18.17400</v>
          </cell>
          <cell r="B2485" t="str">
            <v>Execução de filtro anaeróbico d = 2,20 m, conforme detalhe do dvop</v>
          </cell>
          <cell r="C2485" t="str">
            <v>UN</v>
          </cell>
          <cell r="D2485">
            <v>7692.9817000000003</v>
          </cell>
        </row>
        <row r="2486">
          <cell r="A2486" t="str">
            <v>001.18.17420</v>
          </cell>
          <cell r="B2486" t="str">
            <v>Fornecimento e aplicação de brita nr. 4</v>
          </cell>
          <cell r="C2486" t="str">
            <v>M3</v>
          </cell>
          <cell r="D2486">
            <v>62.571800000000003</v>
          </cell>
        </row>
        <row r="2487">
          <cell r="A2487" t="str">
            <v>001.18.17440</v>
          </cell>
          <cell r="B2487" t="str">
            <v>Execução de vala de infiltração com seção trapezoidal (base menor=0,50 m, base maior = 1,00 m), contendo camadas de brita nº 04 (0,20 m e 0,30 m) areia grossa( 0,50 m) e aterro ( 0,50m), inclusive 2 (dois) tubos de pvc perfurados p/ dreno - 100 mm, conf</v>
          </cell>
          <cell r="C2487" t="str">
            <v>ML</v>
          </cell>
          <cell r="D2487">
            <v>70.42</v>
          </cell>
        </row>
        <row r="2488">
          <cell r="A2488" t="str">
            <v>001.18.17460</v>
          </cell>
          <cell r="B2488" t="str">
            <v>Fornecimento de camada filtrante de areia 0.30 m e pedra 0.60 m (seixo rolado) apiloado s/ escavação</v>
          </cell>
          <cell r="C2488" t="str">
            <v>ML</v>
          </cell>
          <cell r="D2488">
            <v>50.232199999999999</v>
          </cell>
        </row>
        <row r="2489">
          <cell r="A2489" t="str">
            <v>001.18.17480</v>
          </cell>
          <cell r="B2489" t="str">
            <v>Fornecimento de dreno em pedra (cascalho) seccao trapezoidal base maior 60 cm base menor 30 cm e altura 50 cm incl escavação</v>
          </cell>
          <cell r="C2489" t="str">
            <v>ML</v>
          </cell>
          <cell r="D2489">
            <v>8.5206999999999997</v>
          </cell>
        </row>
        <row r="2490">
          <cell r="A2490" t="str">
            <v>001.18.17500</v>
          </cell>
          <cell r="B2490" t="str">
            <v>Fornecimento de dreno com secao trapezoidal (base menor = 0,50m, base maior = 1,0m e altura de 1,50m), em camadas de brita nº 2 e 4 e areia grossa inclusive tubo de pvc perfurado d=1,50 mm, conf. det. do dvop</v>
          </cell>
          <cell r="C2490" t="str">
            <v>ML</v>
          </cell>
          <cell r="D2490">
            <v>80.168999999999997</v>
          </cell>
        </row>
        <row r="2491">
          <cell r="A2491" t="str">
            <v>001.18.17520</v>
          </cell>
          <cell r="B2491" t="str">
            <v>Fornecimento e Instalação de Calha condutor (redondo ou retangular) e rufo em chapa galvanizada n.26 corte 25 cm</v>
          </cell>
          <cell r="C2491" t="str">
            <v>ML</v>
          </cell>
          <cell r="D2491">
            <v>14.2499</v>
          </cell>
        </row>
        <row r="2492">
          <cell r="A2492" t="str">
            <v>001.18.17540</v>
          </cell>
          <cell r="B2492" t="str">
            <v>Fornecimento e Instalação de Calha condutor (redondo ou retangular) e rufo em chapa galvanizada n.26 corte 40 cm</v>
          </cell>
          <cell r="C2492" t="str">
            <v>ML</v>
          </cell>
          <cell r="D2492">
            <v>19.180700000000002</v>
          </cell>
        </row>
        <row r="2493">
          <cell r="A2493" t="str">
            <v>001.18.17560</v>
          </cell>
          <cell r="B2493" t="str">
            <v>Fornecimento e Instalação de Calha condutor (redondo ou retangular) e rufo em chapa n. 24 corte 25 cm</v>
          </cell>
          <cell r="C2493" t="str">
            <v>ML</v>
          </cell>
          <cell r="D2493">
            <v>15.558</v>
          </cell>
        </row>
        <row r="2494">
          <cell r="A2494" t="str">
            <v>001.18.17580</v>
          </cell>
          <cell r="B2494" t="str">
            <v>Fornecimento e Instalação de Calha condutor (redondo ou retangular) e rufo em chapa n. 24 corte 30 cm</v>
          </cell>
          <cell r="C2494" t="str">
            <v>ML</v>
          </cell>
          <cell r="D2494">
            <v>16.896999999999998</v>
          </cell>
        </row>
        <row r="2495">
          <cell r="A2495" t="str">
            <v>001.18.17600</v>
          </cell>
          <cell r="B2495" t="str">
            <v>Fornecimento e Instalação de Calha condutor (redondo ou retangular) e rufo em chapa n. 24 corte 40 cm</v>
          </cell>
          <cell r="C2495" t="str">
            <v>ML</v>
          </cell>
          <cell r="D2495">
            <v>18.022500000000001</v>
          </cell>
        </row>
        <row r="2496">
          <cell r="A2496" t="str">
            <v>001.18.17620</v>
          </cell>
          <cell r="B2496" t="str">
            <v>Fornecimento e Instalação de Calha condutor (redondo ou retangular) e rufo em chapa n. 24 corte 50 cm</v>
          </cell>
          <cell r="C2496" t="str">
            <v>ML</v>
          </cell>
          <cell r="D2496">
            <v>22.132200000000001</v>
          </cell>
        </row>
        <row r="2497">
          <cell r="A2497" t="str">
            <v>001.18.17640</v>
          </cell>
          <cell r="B2497" t="str">
            <v>Fornecimento e Instalação de Calha condutor (redondo ou retangular) e rufo em chapa n. 24 corte 120 cm</v>
          </cell>
          <cell r="C2497" t="str">
            <v>M</v>
          </cell>
          <cell r="D2497">
            <v>20.301300000000001</v>
          </cell>
        </row>
        <row r="2498">
          <cell r="A2498" t="str">
            <v>001.18.17660</v>
          </cell>
          <cell r="B2498" t="str">
            <v>Fornecimento e instalação de extintor de incêndio tipo manual com suporte de parede, água pressurizada 10 litros</v>
          </cell>
          <cell r="C2498" t="str">
            <v>UN</v>
          </cell>
          <cell r="D2498">
            <v>53</v>
          </cell>
        </row>
        <row r="2499">
          <cell r="A2499" t="str">
            <v>001.18.17680</v>
          </cell>
          <cell r="B2499" t="str">
            <v>Fornecimento e instalação de extintor de incêndio tipo manual com suporte de parede, co2 - gas carbonico 6 kg</v>
          </cell>
          <cell r="C2499" t="str">
            <v>UN</v>
          </cell>
          <cell r="D2499">
            <v>178</v>
          </cell>
        </row>
        <row r="2500">
          <cell r="A2500" t="str">
            <v>001.18.17700</v>
          </cell>
          <cell r="B2500" t="str">
            <v>Fornecimento e instalação de extintor de incêndio tipo manual com suporte de parede, pó químico seco 4 kg</v>
          </cell>
          <cell r="C2500" t="str">
            <v>UN</v>
          </cell>
          <cell r="D2500">
            <v>55</v>
          </cell>
        </row>
        <row r="2501">
          <cell r="A2501" t="str">
            <v>001.18.17720</v>
          </cell>
          <cell r="B2501" t="str">
            <v>Fornecimento e instalação de tubo de aço galvanizado - classe média - tipo manesmann diâm. 63 mm</v>
          </cell>
          <cell r="C2501" t="str">
            <v>M</v>
          </cell>
          <cell r="D2501">
            <v>36.841999999999999</v>
          </cell>
        </row>
        <row r="2502">
          <cell r="A2502" t="str">
            <v>001.18.17740</v>
          </cell>
          <cell r="B2502" t="str">
            <v>Fornecimento e instalação de tubo de aço galvanizado - classe média - tipo manesmann diâm. 75 mm</v>
          </cell>
          <cell r="C2502" t="str">
            <v>M</v>
          </cell>
          <cell r="D2502">
            <v>41.195300000000003</v>
          </cell>
        </row>
        <row r="2503">
          <cell r="A2503" t="str">
            <v>001.18.17760</v>
          </cell>
          <cell r="B2503" t="str">
            <v>Fornecimento e instalação de luva c/ rosca - classe 10 - tipo tupyou similar diâm. 63 mm</v>
          </cell>
          <cell r="C2503" t="str">
            <v>UN</v>
          </cell>
          <cell r="D2503">
            <v>19.082899999999999</v>
          </cell>
        </row>
        <row r="2504">
          <cell r="A2504" t="str">
            <v>001.18.17780</v>
          </cell>
          <cell r="B2504" t="str">
            <v>Fornecimento e instalação de luva c/ rosca - classe 10 - tipo tupyou similar diâm. 75 mm</v>
          </cell>
          <cell r="C2504" t="str">
            <v>UN</v>
          </cell>
          <cell r="D2504">
            <v>26.994499999999999</v>
          </cell>
        </row>
        <row r="2505">
          <cell r="A2505" t="str">
            <v>001.18.17800</v>
          </cell>
          <cell r="B2505" t="str">
            <v>Fornecimento e instalação de joelho 90º aço galvanizado - tupy ou similar diâm. 63 mm</v>
          </cell>
          <cell r="C2505" t="str">
            <v>UN</v>
          </cell>
          <cell r="D2505">
            <v>30.532900000000001</v>
          </cell>
        </row>
        <row r="2506">
          <cell r="A2506" t="str">
            <v>001.18.17820</v>
          </cell>
          <cell r="B2506" t="str">
            <v>Fornecimento e instalação de joelho 90º aço galvanizado - tupy ou similar diâm. 75 mm</v>
          </cell>
          <cell r="C2506" t="str">
            <v>UN</v>
          </cell>
          <cell r="D2506">
            <v>34.044499999999999</v>
          </cell>
        </row>
        <row r="2507">
          <cell r="A2507" t="str">
            <v>001.18.17840</v>
          </cell>
          <cell r="B2507" t="str">
            <v>Fornecimento e instalação de tee aço galvanizado - tupyou similar diâm. 63 mm</v>
          </cell>
          <cell r="C2507" t="str">
            <v>UN</v>
          </cell>
          <cell r="D2507">
            <v>30.5945</v>
          </cell>
        </row>
        <row r="2508">
          <cell r="A2508" t="str">
            <v>001.18.17860</v>
          </cell>
          <cell r="B2508" t="str">
            <v>Fornecimento e instalação de flanges aço galvanizado - tupy ou similar diâm. 75 mm</v>
          </cell>
          <cell r="C2508" t="str">
            <v>UN</v>
          </cell>
          <cell r="D2508">
            <v>24.564499999999999</v>
          </cell>
        </row>
        <row r="2509">
          <cell r="A2509" t="str">
            <v>001.18.17880</v>
          </cell>
          <cell r="B2509" t="str">
            <v>Fornecimento e instalação de niple duplo de aço galvanizado - tupy ou similar diâm. 63 mm</v>
          </cell>
          <cell r="C2509" t="str">
            <v>UN</v>
          </cell>
          <cell r="D2509">
            <v>14.5329</v>
          </cell>
        </row>
        <row r="2510">
          <cell r="A2510" t="str">
            <v>001.18.17900</v>
          </cell>
          <cell r="B2510" t="str">
            <v>Fornecimento e instalação de niple duplo de aço galvanizado - tupy ou similar diâm. 75 mm</v>
          </cell>
          <cell r="C2510" t="str">
            <v>UN</v>
          </cell>
          <cell r="D2510">
            <v>20.394500000000001</v>
          </cell>
        </row>
        <row r="2511">
          <cell r="A2511" t="str">
            <v>001.18.17920</v>
          </cell>
          <cell r="B2511" t="str">
            <v>Fornecimento e instalação de luva de união c/ assento em bronze - tupy ou similar diâm. 63 mm</v>
          </cell>
          <cell r="C2511" t="str">
            <v>UN</v>
          </cell>
          <cell r="D2511">
            <v>38.044499999999999</v>
          </cell>
        </row>
        <row r="2512">
          <cell r="A2512" t="str">
            <v>001.18.17940</v>
          </cell>
          <cell r="B2512" t="str">
            <v>Fornecimento e instalação de luva de união c/ assento em bronze - tupy ou similar diâm. 75 mm</v>
          </cell>
          <cell r="C2512" t="str">
            <v>UN</v>
          </cell>
          <cell r="D2512">
            <v>47.106400000000001</v>
          </cell>
        </row>
        <row r="2513">
          <cell r="A2513" t="str">
            <v>001.18.17960</v>
          </cell>
          <cell r="B2513" t="str">
            <v>Fornecimento e instalação de registro de gaveta em bronze - acabamento bruto - niágara  ou similar diâm.63 mm</v>
          </cell>
          <cell r="C2513" t="str">
            <v>UN</v>
          </cell>
          <cell r="D2513">
            <v>93.832099999999997</v>
          </cell>
        </row>
        <row r="2514">
          <cell r="A2514" t="str">
            <v>001.18.17980</v>
          </cell>
          <cell r="B2514" t="str">
            <v>Fornecimento e instalação de registro de gaveta em bronze - acabamento bruto - niágara  ou similar diâm.75 mm</v>
          </cell>
          <cell r="C2514" t="str">
            <v>UN</v>
          </cell>
          <cell r="D2514">
            <v>147.52789999999999</v>
          </cell>
        </row>
        <row r="2515">
          <cell r="A2515" t="str">
            <v>001.18.18000</v>
          </cell>
          <cell r="B2515" t="str">
            <v>Fornecimento e instalação de válvula de retenção - aço galvanizado tupy classe 150 4 portinhola diâm.63 mm</v>
          </cell>
          <cell r="C2515" t="str">
            <v>UN</v>
          </cell>
          <cell r="D2515">
            <v>116.6521</v>
          </cell>
        </row>
        <row r="2516">
          <cell r="A2516" t="str">
            <v>001.18.18020</v>
          </cell>
          <cell r="B2516" t="str">
            <v>Fornecimento e instalação de válvula globo angular  - classe 150  diâm. 63 mm</v>
          </cell>
          <cell r="C2516" t="str">
            <v>UN</v>
          </cell>
          <cell r="D2516">
            <v>72.882099999999994</v>
          </cell>
        </row>
        <row r="2517">
          <cell r="A2517" t="str">
            <v>001.18.18040</v>
          </cell>
          <cell r="B2517" t="str">
            <v>Fornecimento e instalação de engate rápido """"""""store"""""""" c/ red. ferro galvanizado diâm. 63 mm x 35 mm</v>
          </cell>
          <cell r="C2517" t="str">
            <v>UN</v>
          </cell>
          <cell r="D2517">
            <v>10.8911</v>
          </cell>
        </row>
        <row r="2518">
          <cell r="A2518" t="str">
            <v>001.18.18060</v>
          </cell>
          <cell r="B2518" t="str">
            <v>Fornecimento e instalaçao de hidrante de recalque composto de caixa da alvenaria, registro globo angular 45º - 2 1/2"""""""" e tampa de fºfº 40 x 60 cm</v>
          </cell>
          <cell r="C2518" t="str">
            <v>UN</v>
          </cell>
          <cell r="D2518">
            <v>201.74969999999999</v>
          </cell>
        </row>
        <row r="2519">
          <cell r="A2519" t="str">
            <v>001.18.18080</v>
          </cell>
          <cell r="B2519" t="str">
            <v>Fornecimento e instalação de hidrante de recalque composto de caixa de alvenaria, registro globo angular 45º - 1 1/2"""""""" e tampa de fºfº 80x60 cm</v>
          </cell>
          <cell r="C2519" t="str">
            <v>UN</v>
          </cell>
          <cell r="D2519">
            <v>325.25369999999998</v>
          </cell>
        </row>
        <row r="2520">
          <cell r="A2520" t="str">
            <v>001.18.18100</v>
          </cell>
          <cell r="B2520" t="str">
            <v>Fornecimento e instalação de mangueira fibra sintética pura tipo i graud - tipo parsh ou similar com adaptador para esguicho diâm. 1 1/2 pol</v>
          </cell>
          <cell r="C2520" t="str">
            <v>UN</v>
          </cell>
          <cell r="D2520">
            <v>180.47329999999999</v>
          </cell>
        </row>
        <row r="2521">
          <cell r="A2521" t="str">
            <v>001.18.18120</v>
          </cell>
          <cell r="B2521" t="str">
            <v>Fornecimento e instalação de armário em chapa de aço-com ventilação adequada - visor c/ inspeção c/ inscrição incêndio, cesto interno p/ abrigo da mangueira e esguicho tipo """"""""bucha spiero"""""""" ou similar 72x50x18 cm</v>
          </cell>
          <cell r="C2521" t="str">
            <v>UN</v>
          </cell>
          <cell r="D2521">
            <v>109.47329999999999</v>
          </cell>
        </row>
        <row r="2522">
          <cell r="A2522" t="str">
            <v>001.18.18140</v>
          </cell>
          <cell r="B2522" t="str">
            <v>Fornecimento e instalação de bomba de incêndio - 4 cv/220v -1.800 rpm/60 hz - hm = 20 mca q=600l/min</v>
          </cell>
          <cell r="C2522" t="str">
            <v>UN</v>
          </cell>
          <cell r="D2522">
            <v>862.94659999999999</v>
          </cell>
        </row>
        <row r="2523">
          <cell r="A2523" t="str">
            <v>001.18.18160</v>
          </cell>
          <cell r="B2523" t="str">
            <v>Execução de caixa de alvenaria para abrigar bomba dosadora de cloro</v>
          </cell>
          <cell r="C2523" t="str">
            <v>UN</v>
          </cell>
          <cell r="D2523">
            <v>113.4735</v>
          </cell>
        </row>
        <row r="2524">
          <cell r="A2524" t="str">
            <v>001.18.18180</v>
          </cell>
          <cell r="B2524" t="str">
            <v>Fornecimento e instalação de bomba dosadora de cloro mod.10, v=2,05 l/h</v>
          </cell>
          <cell r="C2524" t="str">
            <v>UN</v>
          </cell>
          <cell r="D2524">
            <v>643.6694</v>
          </cell>
        </row>
        <row r="2525">
          <cell r="A2525" t="str">
            <v>001.18.18200</v>
          </cell>
          <cell r="B2525" t="str">
            <v>Fornecimento e instalação bomba dosadora de cloro mod. v - 1,5 com vazao maxima de 1,5 l/h de injetronic ou similar</v>
          </cell>
          <cell r="C2525" t="str">
            <v>UN</v>
          </cell>
          <cell r="D2525">
            <v>670.47329999999999</v>
          </cell>
        </row>
        <row r="2526">
          <cell r="A2526" t="str">
            <v>001.18.18220</v>
          </cell>
          <cell r="B2526" t="str">
            <v>Fornecimento e instalação de bomba submersa 400w diâmetro 3/4""""""""</v>
          </cell>
          <cell r="C2526" t="str">
            <v>UN</v>
          </cell>
          <cell r="D2526">
            <v>195.23660000000001</v>
          </cell>
        </row>
        <row r="2527">
          <cell r="A2527" t="str">
            <v>001.18.18240</v>
          </cell>
          <cell r="B2527" t="str">
            <v>Válvula  de pé com crivo de pvc tipo rosqueável 3/4 pol</v>
          </cell>
          <cell r="C2527" t="str">
            <v>UN</v>
          </cell>
          <cell r="D2527">
            <v>15.013</v>
          </cell>
        </row>
        <row r="2528">
          <cell r="A2528" t="str">
            <v>001.18.18260</v>
          </cell>
          <cell r="B2528" t="str">
            <v>Válvula  de pé com crivo de pvc tipo rosqueável 1 pol</v>
          </cell>
          <cell r="C2528" t="str">
            <v>UN</v>
          </cell>
          <cell r="D2528">
            <v>17.383800000000001</v>
          </cell>
        </row>
        <row r="2529">
          <cell r="A2529" t="str">
            <v>001.18.18280</v>
          </cell>
          <cell r="B2529" t="str">
            <v>Válvula  de pé com crivo de pvc tipo rosqueável 1 1/4 pol</v>
          </cell>
          <cell r="C2529" t="str">
            <v>UN</v>
          </cell>
          <cell r="D2529">
            <v>22.461300000000001</v>
          </cell>
        </row>
        <row r="2530">
          <cell r="A2530" t="str">
            <v>001.18.18300</v>
          </cell>
          <cell r="B2530" t="str">
            <v>Válvula de pé com crivo de pvc tipo rosqueável 1 1/2 pol</v>
          </cell>
          <cell r="C2530" t="str">
            <v>UN</v>
          </cell>
          <cell r="D2530">
            <v>22.0657</v>
          </cell>
        </row>
        <row r="2531">
          <cell r="A2531" t="str">
            <v>001.18.18320</v>
          </cell>
          <cell r="B2531" t="str">
            <v>Válvula de pé c/ crivo de bronze tipo rosqueável 3/4 pol</v>
          </cell>
          <cell r="C2531" t="str">
            <v>UN</v>
          </cell>
          <cell r="D2531">
            <v>16.573</v>
          </cell>
        </row>
        <row r="2532">
          <cell r="A2532" t="str">
            <v>001.18.18340</v>
          </cell>
          <cell r="B2532" t="str">
            <v>Válvula de pé c/ crivo de bronze tipo rosqueável 1 pol</v>
          </cell>
          <cell r="C2532" t="str">
            <v>UN</v>
          </cell>
          <cell r="D2532">
            <v>18.4238</v>
          </cell>
        </row>
        <row r="2533">
          <cell r="A2533" t="str">
            <v>001.18.18360</v>
          </cell>
          <cell r="B2533" t="str">
            <v>Válvula de pé c/ crivo de bronze tipo rosqueável 1 1/2 pol</v>
          </cell>
          <cell r="C2533" t="str">
            <v>UN</v>
          </cell>
          <cell r="D2533">
            <v>26.351700000000001</v>
          </cell>
        </row>
        <row r="2534">
          <cell r="A2534" t="str">
            <v>001.18.18380</v>
          </cell>
          <cell r="B2534" t="str">
            <v>Válvula de pé c/ crivo de bronze tipo rosqueável 2 pol</v>
          </cell>
          <cell r="C2534" t="str">
            <v>UN</v>
          </cell>
          <cell r="D2534">
            <v>35.9621</v>
          </cell>
        </row>
        <row r="2535">
          <cell r="A2535" t="str">
            <v>001.18.18400</v>
          </cell>
          <cell r="B2535" t="str">
            <v>Válvula de pé c/ crivo de bronze tipo rosqueável 2 1/2 pol</v>
          </cell>
          <cell r="C2535" t="str">
            <v>UN</v>
          </cell>
          <cell r="D2535">
            <v>53.337499999999999</v>
          </cell>
        </row>
        <row r="2536">
          <cell r="A2536" t="str">
            <v>001.18.18420</v>
          </cell>
          <cell r="B2536" t="str">
            <v>Válvula de retenção de bronze tipo rosqueável tipo vertical 3/4 pol</v>
          </cell>
          <cell r="C2536" t="str">
            <v>UN</v>
          </cell>
          <cell r="D2536">
            <v>17.143000000000001</v>
          </cell>
        </row>
        <row r="2537">
          <cell r="A2537" t="str">
            <v>001.18.18440</v>
          </cell>
          <cell r="B2537" t="str">
            <v>Válvula de retenção de bronze tipo rosqueável tipo vertical 1 pol</v>
          </cell>
          <cell r="C2537" t="str">
            <v>UN</v>
          </cell>
          <cell r="D2537">
            <v>21.623799999999999</v>
          </cell>
        </row>
        <row r="2538">
          <cell r="A2538" t="str">
            <v>001.18.18460</v>
          </cell>
          <cell r="B2538" t="str">
            <v>Válvula de retenção de bronze tipo rosqueável tipo vertical 1 1/2 pol</v>
          </cell>
          <cell r="C2538" t="str">
            <v>UN</v>
          </cell>
          <cell r="D2538">
            <v>29.851700000000001</v>
          </cell>
        </row>
        <row r="2539">
          <cell r="A2539" t="str">
            <v>001.18.18480</v>
          </cell>
          <cell r="B2539" t="str">
            <v>Válvula de retenção de bronze tipo rosqueável tipo vertical 2 pol</v>
          </cell>
          <cell r="C2539" t="str">
            <v>UN</v>
          </cell>
          <cell r="D2539">
            <v>35.882100000000001</v>
          </cell>
        </row>
        <row r="2540">
          <cell r="A2540" t="str">
            <v>001.18.18500</v>
          </cell>
          <cell r="B2540" t="str">
            <v>Válvula de retenção de bronze tipo rosqueável tipo vertical 2 1/2 pol</v>
          </cell>
          <cell r="C2540" t="str">
            <v>UN</v>
          </cell>
          <cell r="D2540">
            <v>64.777500000000003</v>
          </cell>
        </row>
        <row r="2541">
          <cell r="A2541" t="str">
            <v>001.18.18520</v>
          </cell>
          <cell r="B2541" t="str">
            <v>Válvula de retenção de bronze tipo rosqueável tipo horizontal 3/4 pol</v>
          </cell>
          <cell r="C2541" t="str">
            <v>UN</v>
          </cell>
          <cell r="D2541">
            <v>29.603000000000002</v>
          </cell>
        </row>
        <row r="2542">
          <cell r="A2542" t="str">
            <v>001.18.18540</v>
          </cell>
          <cell r="B2542" t="str">
            <v>Válvula de retenção de bronze tipo rosqueável tipo horizontal 1 pol</v>
          </cell>
          <cell r="C2542" t="str">
            <v>UN</v>
          </cell>
          <cell r="D2542">
            <v>37.623800000000003</v>
          </cell>
        </row>
        <row r="2543">
          <cell r="A2543" t="str">
            <v>001.18.18560</v>
          </cell>
          <cell r="B2543" t="str">
            <v>Válvula de retenção de bronze tipo rosqueável tipo horizontal 1 1/2 pol</v>
          </cell>
          <cell r="C2543" t="str">
            <v>UN</v>
          </cell>
          <cell r="D2543">
            <v>54.5017</v>
          </cell>
        </row>
        <row r="2544">
          <cell r="A2544" t="str">
            <v>001.18.18580</v>
          </cell>
          <cell r="B2544" t="str">
            <v>Válvula de retenção de bronze tipo rosqueável tipo horizontal 2 pol</v>
          </cell>
          <cell r="C2544" t="str">
            <v>UN</v>
          </cell>
          <cell r="D2544">
            <v>68.382099999999994</v>
          </cell>
        </row>
        <row r="2545">
          <cell r="A2545" t="str">
            <v>001.18.18600</v>
          </cell>
          <cell r="B2545" t="str">
            <v>Válvula de retenção de bronze tipo rosqueável tipo horizontal 2 1/2 pol</v>
          </cell>
          <cell r="C2545" t="str">
            <v>UN</v>
          </cell>
          <cell r="D2545">
            <v>119.7675</v>
          </cell>
        </row>
        <row r="2546">
          <cell r="A2546" t="str">
            <v>001.18.18620</v>
          </cell>
          <cell r="B2546" t="str">
            <v>Fornecimento, assentamento e rejuntamento de tubos de concreto com armação simples 1000 mm</v>
          </cell>
          <cell r="C2546" t="str">
            <v>ML</v>
          </cell>
          <cell r="D2546">
            <v>153.16970000000001</v>
          </cell>
        </row>
        <row r="2547">
          <cell r="A2547" t="str">
            <v>001.18.18640</v>
          </cell>
          <cell r="B2547" t="str">
            <v>Fornecimento, assentamento e rejuntamento de tubos de concreto com armação simples  800 mm</v>
          </cell>
          <cell r="C2547" t="str">
            <v>ML</v>
          </cell>
          <cell r="D2547">
            <v>111.8449</v>
          </cell>
        </row>
        <row r="2548">
          <cell r="A2548" t="str">
            <v>001.18.18660</v>
          </cell>
          <cell r="B2548" t="str">
            <v>Fornecimento, assentamento e rejuntamento de tubos de concreto com armação simples  600 mm</v>
          </cell>
          <cell r="C2548" t="str">
            <v>ML</v>
          </cell>
          <cell r="D2548">
            <v>84.959599999999995</v>
          </cell>
        </row>
        <row r="2549">
          <cell r="A2549" t="str">
            <v>001.18.18680</v>
          </cell>
          <cell r="B2549" t="str">
            <v>Fornecimento, assentamento e rejuntamento de tubos de concreto com armação simples  400 mm</v>
          </cell>
          <cell r="C2549" t="str">
            <v>ML</v>
          </cell>
          <cell r="D2549">
            <v>44.826799999999999</v>
          </cell>
        </row>
        <row r="2550">
          <cell r="A2550" t="str">
            <v>001.18.18700</v>
          </cell>
          <cell r="B2550" t="str">
            <v>Fornecimento, assentamento e rejuntamento de tubos de concreto com armação dupla 1000 mm</v>
          </cell>
          <cell r="C2550" t="str">
            <v>ML</v>
          </cell>
          <cell r="D2550">
            <v>188.16970000000001</v>
          </cell>
        </row>
        <row r="2551">
          <cell r="A2551" t="str">
            <v>001.18.18720</v>
          </cell>
          <cell r="B2551" t="str">
            <v>Fornecimento, assentamento e rejuntamento de tubos de concreto com armação dupla  800 mm</v>
          </cell>
          <cell r="C2551" t="str">
            <v>ML</v>
          </cell>
          <cell r="D2551">
            <v>135.8449</v>
          </cell>
        </row>
        <row r="2552">
          <cell r="A2552" t="str">
            <v>001.18.18740</v>
          </cell>
          <cell r="B2552" t="str">
            <v>Fornecimento, assentamento e rejuntamento de tubos de concreto sem armação  600 mm</v>
          </cell>
          <cell r="C2552" t="str">
            <v>ML</v>
          </cell>
          <cell r="D2552">
            <v>66.193399999999997</v>
          </cell>
        </row>
        <row r="2553">
          <cell r="A2553" t="str">
            <v>001.18.18760</v>
          </cell>
          <cell r="B2553" t="str">
            <v>Fornecimento, assentamento e rejuntamento de tubos de concreto sem armação  500 mm</v>
          </cell>
          <cell r="C2553" t="str">
            <v>ML</v>
          </cell>
          <cell r="D2553">
            <v>48.988999999999997</v>
          </cell>
        </row>
        <row r="2554">
          <cell r="A2554" t="str">
            <v>001.18.18780</v>
          </cell>
          <cell r="B2554" t="str">
            <v>Fornecimento, assentamento e rejuntamento de tubos de concreto sem armação  400 mm</v>
          </cell>
          <cell r="C2554" t="str">
            <v>ML</v>
          </cell>
          <cell r="D2554">
            <v>34.826799999999999</v>
          </cell>
        </row>
        <row r="2555">
          <cell r="A2555" t="str">
            <v>001.18.18800</v>
          </cell>
          <cell r="B2555" t="str">
            <v>Fornecimento, assentamento e rejuntamento de tubos de concreto sem armação  350 mm</v>
          </cell>
          <cell r="C2555" t="str">
            <v>ML</v>
          </cell>
          <cell r="D2555">
            <v>26.326799999999999</v>
          </cell>
        </row>
        <row r="2556">
          <cell r="A2556" t="str">
            <v>001.18.18820</v>
          </cell>
          <cell r="B2556" t="str">
            <v>Fornecimento, assentamento e rejuntamento de tubos de concreto sem armação  300 mm</v>
          </cell>
          <cell r="C2556" t="str">
            <v>ML</v>
          </cell>
          <cell r="D2556">
            <v>21.933299999999999</v>
          </cell>
        </row>
        <row r="2557">
          <cell r="A2557" t="str">
            <v>001.18.18840</v>
          </cell>
          <cell r="B2557" t="str">
            <v>Fornecimento, assentamento e rejuntamento de tubos de concreto sem armação  250 mm</v>
          </cell>
          <cell r="C2557" t="str">
            <v>ML</v>
          </cell>
          <cell r="D2557">
            <v>20.933299999999999</v>
          </cell>
        </row>
        <row r="2558">
          <cell r="A2558" t="str">
            <v>001.18.18860</v>
          </cell>
          <cell r="B2558" t="str">
            <v>Fornecimento, assentamento e rejuntamento de tubos de concreto sem armação  200 mm</v>
          </cell>
          <cell r="C2558" t="str">
            <v>ML</v>
          </cell>
          <cell r="D2558">
            <v>16.712299999999999</v>
          </cell>
        </row>
        <row r="2559">
          <cell r="A2559" t="str">
            <v>001.18.18880</v>
          </cell>
          <cell r="B2559" t="str">
            <v>Fornecimento, assentamento e rejuntamento de tubos de concreto sem armação  150 mm</v>
          </cell>
          <cell r="C2559" t="str">
            <v>ML</v>
          </cell>
          <cell r="D2559">
            <v>14.712300000000001</v>
          </cell>
        </row>
        <row r="2560">
          <cell r="A2560" t="str">
            <v>001.18.18900</v>
          </cell>
          <cell r="B2560" t="str">
            <v>Fornecimento, assentamento e rejuntamento de tubos de concreto sem armação  100 mm</v>
          </cell>
          <cell r="C2560" t="str">
            <v>ML</v>
          </cell>
          <cell r="D2560">
            <v>11.6637</v>
          </cell>
        </row>
        <row r="2561">
          <cell r="A2561" t="str">
            <v>001.18.18920</v>
          </cell>
          <cell r="B2561" t="str">
            <v>Fornecimento, assentamento e rejuntamento de tubo de concreto poroso mf 400 mm</v>
          </cell>
          <cell r="C2561" t="str">
            <v>ML</v>
          </cell>
          <cell r="D2561">
            <v>38.326799999999999</v>
          </cell>
        </row>
        <row r="2562">
          <cell r="A2562" t="str">
            <v>001.18.18940</v>
          </cell>
          <cell r="B2562" t="str">
            <v>Fornecimento, assentamento e rejuntamento de tubo de concreto poroso mf 350 mm</v>
          </cell>
          <cell r="C2562" t="str">
            <v>ML</v>
          </cell>
          <cell r="D2562">
            <v>28.326799999999999</v>
          </cell>
        </row>
        <row r="2563">
          <cell r="A2563" t="str">
            <v>001.18.18960</v>
          </cell>
          <cell r="B2563" t="str">
            <v>Fornecimento, assentamento e rejuntamento de tubo de concreto poroso mf 300 mm</v>
          </cell>
          <cell r="C2563" t="str">
            <v>ML</v>
          </cell>
          <cell r="D2563">
            <v>19.188600000000001</v>
          </cell>
        </row>
        <row r="2564">
          <cell r="A2564" t="str">
            <v>001.18.18980</v>
          </cell>
          <cell r="B2564" t="str">
            <v>Fornecimento, assentamento e rejuntamento de tubo de concreto poroso mf 250 mm</v>
          </cell>
          <cell r="C2564" t="str">
            <v>ML</v>
          </cell>
          <cell r="D2564">
            <v>22.433299999999999</v>
          </cell>
        </row>
        <row r="2565">
          <cell r="A2565" t="str">
            <v>001.18.19000</v>
          </cell>
          <cell r="B2565" t="str">
            <v>Fornecimento, assentamento e rejuntamento de tubo de concreto poroso mf 200 mm</v>
          </cell>
          <cell r="C2565" t="str">
            <v>ML</v>
          </cell>
          <cell r="D2565">
            <v>16.912299999999998</v>
          </cell>
        </row>
        <row r="2566">
          <cell r="A2566" t="str">
            <v>001.18.19020</v>
          </cell>
          <cell r="B2566" t="str">
            <v>Fornecimento, assentamento e rejuntamento de tubo de concreto poroso mf 150 mm</v>
          </cell>
          <cell r="C2566" t="str">
            <v>ML</v>
          </cell>
          <cell r="D2566">
            <v>16.912299999999998</v>
          </cell>
        </row>
        <row r="2567">
          <cell r="A2567" t="str">
            <v>001.18.19040</v>
          </cell>
          <cell r="B2567" t="str">
            <v>Fornecimento, assentamento e rejuntamento de tubo de concreto poroso mf 100 mm</v>
          </cell>
          <cell r="C2567" t="str">
            <v>ML</v>
          </cell>
          <cell r="D2567">
            <v>16.063700000000001</v>
          </cell>
        </row>
        <row r="2568">
          <cell r="A2568" t="str">
            <v>001.18.19060</v>
          </cell>
          <cell r="B2568" t="str">
            <v>Execução de poço de visita conf. det. do dop n.4 120x120x50 cm</v>
          </cell>
          <cell r="C2568" t="str">
            <v>UN</v>
          </cell>
          <cell r="D2568">
            <v>704.99540000000002</v>
          </cell>
        </row>
        <row r="2569">
          <cell r="A2569" t="str">
            <v>001.18.19080</v>
          </cell>
          <cell r="B2569" t="str">
            <v>Execução de poço de visita conf. det. do dop n.4 120x120x70 cm</v>
          </cell>
          <cell r="C2569" t="str">
            <v>UN</v>
          </cell>
          <cell r="D2569">
            <v>789.27530000000002</v>
          </cell>
        </row>
        <row r="2570">
          <cell r="A2570" t="str">
            <v>001.18.19100</v>
          </cell>
          <cell r="B2570" t="str">
            <v>Execução de poço de visita conf. det. do dop n.4 120x120x105 cm</v>
          </cell>
          <cell r="C2570" t="str">
            <v>UN</v>
          </cell>
          <cell r="D2570">
            <v>942.50360000000001</v>
          </cell>
        </row>
        <row r="2571">
          <cell r="A2571" t="str">
            <v>001.18.19120</v>
          </cell>
          <cell r="B2571" t="str">
            <v>Execução de poço de visita conf. det. do dop n.4 120x120x120 cm</v>
          </cell>
          <cell r="C2571" t="str">
            <v>UN</v>
          </cell>
          <cell r="D2571">
            <v>994.17240000000004</v>
          </cell>
        </row>
        <row r="2572">
          <cell r="A2572" t="str">
            <v>001.18.19140</v>
          </cell>
          <cell r="B2572" t="str">
            <v>Execução de poço de visita conf. det. do dop n.4 120x120x140 cm</v>
          </cell>
          <cell r="C2572" t="str">
            <v>UN</v>
          </cell>
          <cell r="D2572">
            <v>1426.3733999999999</v>
          </cell>
        </row>
        <row r="2573">
          <cell r="A2573" t="str">
            <v>001.18.19160</v>
          </cell>
          <cell r="B2573" t="str">
            <v>Execução de poço de visita conf. det. do dop n.4 120x120x190 cm</v>
          </cell>
          <cell r="C2573" t="str">
            <v>UN</v>
          </cell>
          <cell r="D2573">
            <v>1341.2546</v>
          </cell>
        </row>
        <row r="2574">
          <cell r="A2574" t="str">
            <v>001.18.19180</v>
          </cell>
          <cell r="B2574" t="str">
            <v>Execução de caixa de passagem conf. det. n7 do dop 30 x 30 x 30 cm</v>
          </cell>
          <cell r="C2574" t="str">
            <v>UN</v>
          </cell>
          <cell r="D2574">
            <v>37.726100000000002</v>
          </cell>
        </row>
        <row r="2575">
          <cell r="A2575" t="str">
            <v>001.18.19200</v>
          </cell>
          <cell r="B2575" t="str">
            <v>Execução de caixa de passagem conf. det. n7 do dop 40 x 40 x 40 cm</v>
          </cell>
          <cell r="C2575" t="str">
            <v>UN</v>
          </cell>
          <cell r="D2575">
            <v>56.820099999999996</v>
          </cell>
        </row>
        <row r="2576">
          <cell r="A2576" t="str">
            <v>001.18.19220</v>
          </cell>
          <cell r="B2576" t="str">
            <v>Execução de caixa de passagem conf. det. n7 do dop 50 x 50 x 50 cm</v>
          </cell>
          <cell r="C2576" t="str">
            <v>UN</v>
          </cell>
          <cell r="D2576">
            <v>81.509399999999999</v>
          </cell>
        </row>
        <row r="2577">
          <cell r="A2577" t="str">
            <v>001.18.19240</v>
          </cell>
          <cell r="B2577" t="str">
            <v>Execução de caixa de passagem conf. det. n7 do dop 60 x 60 x 60 cm</v>
          </cell>
          <cell r="C2577" t="str">
            <v>UN</v>
          </cell>
          <cell r="D2577">
            <v>108.3801</v>
          </cell>
        </row>
        <row r="2578">
          <cell r="A2578" t="str">
            <v>001.18.19260</v>
          </cell>
          <cell r="B2578" t="str">
            <v>Execução de caixa de passagem conf. det. n7 do dop 70 x 70 x 70 cm</v>
          </cell>
          <cell r="C2578" t="str">
            <v>UN</v>
          </cell>
          <cell r="D2578">
            <v>111.428</v>
          </cell>
        </row>
        <row r="2579">
          <cell r="A2579" t="str">
            <v>001.18.19280</v>
          </cell>
          <cell r="B2579" t="str">
            <v>Execução de caixa de passagem conf. det. n7 do dop 80 x 80 x 80 cm</v>
          </cell>
          <cell r="C2579" t="str">
            <v>UN</v>
          </cell>
          <cell r="D2579">
            <v>141.32990000000001</v>
          </cell>
        </row>
        <row r="2580">
          <cell r="A2580" t="str">
            <v>001.18.19300</v>
          </cell>
          <cell r="B2580" t="str">
            <v>Execução de caixa de passagem conf. det. n7 do dop 90 x 90 x 90 cm</v>
          </cell>
          <cell r="C2580" t="str">
            <v>UN</v>
          </cell>
          <cell r="D2580">
            <v>234.3383</v>
          </cell>
        </row>
        <row r="2581">
          <cell r="A2581" t="str">
            <v>001.18.19320</v>
          </cell>
          <cell r="B2581" t="str">
            <v>Execução de caixa de passagem conf. det. n7 do dop 100 x 100 x 100 cm</v>
          </cell>
          <cell r="C2581" t="str">
            <v>UN</v>
          </cell>
          <cell r="D2581">
            <v>233.61449999999999</v>
          </cell>
        </row>
        <row r="2582">
          <cell r="A2582" t="str">
            <v>001.18.19340</v>
          </cell>
          <cell r="B2582" t="str">
            <v>Execução de caixa de passagem conf. det. n7 do dop 100 x 100 x 120 cm</v>
          </cell>
          <cell r="C2582" t="str">
            <v>UND</v>
          </cell>
          <cell r="D2582">
            <v>321.45440000000002</v>
          </cell>
        </row>
        <row r="2583">
          <cell r="A2583" t="str">
            <v>001.18.19360</v>
          </cell>
          <cell r="B2583" t="str">
            <v>Execução de caixa de passagem conf. det. n7 do dop 110 x 0.60 x 0.60 cm</v>
          </cell>
          <cell r="C2583" t="str">
            <v>UN</v>
          </cell>
          <cell r="D2583">
            <v>10.5106</v>
          </cell>
        </row>
        <row r="2584">
          <cell r="A2584" t="str">
            <v>001.18.19380</v>
          </cell>
          <cell r="B2584" t="str">
            <v>Execução de caixa de areia dimensões 50 x 50 x 50 cm</v>
          </cell>
          <cell r="C2584" t="str">
            <v>UN</v>
          </cell>
          <cell r="D2584">
            <v>81.509399999999999</v>
          </cell>
        </row>
        <row r="2585">
          <cell r="A2585" t="str">
            <v>001.18.19400</v>
          </cell>
          <cell r="B2585" t="str">
            <v>Fornecimento e assentamento de grelha de ferro para caixa de passagem conf. det n.5 dop dim. 60 x 60 cm</v>
          </cell>
          <cell r="C2585" t="str">
            <v>UN</v>
          </cell>
          <cell r="D2585">
            <v>454.45699999999999</v>
          </cell>
        </row>
        <row r="2586">
          <cell r="A2586" t="str">
            <v>001.18.19420</v>
          </cell>
          <cell r="B2586" t="str">
            <v>Fornecimento e assentamento de grelha de ferro para caixa de passagem conf. det n.5 dop dim. 100 x 100 cm</v>
          </cell>
          <cell r="C2586" t="str">
            <v>UN</v>
          </cell>
          <cell r="D2586">
            <v>748.97360000000003</v>
          </cell>
        </row>
        <row r="2587">
          <cell r="A2587" t="str">
            <v>001.18.19440</v>
          </cell>
          <cell r="B2587" t="str">
            <v>Fornecimento e assentamento de grelha de ferro para caixa de passagem conf. det. n.5a dop. dim. 60 x 60 cm</v>
          </cell>
          <cell r="C2587" t="str">
            <v>UN</v>
          </cell>
          <cell r="D2587">
            <v>285.70699999999999</v>
          </cell>
        </row>
        <row r="2588">
          <cell r="A2588" t="str">
            <v>001.18.19460</v>
          </cell>
          <cell r="B2588" t="str">
            <v>Fornecimento e assentamento de grelha de ferro para caixa de passagem conf. det. n.5a dop. dim. 100 x 100 cm</v>
          </cell>
          <cell r="C2588" t="str">
            <v>UN</v>
          </cell>
          <cell r="D2588">
            <v>473.34859999999998</v>
          </cell>
        </row>
        <row r="2589">
          <cell r="A2589" t="str">
            <v>001.18.19480</v>
          </cell>
          <cell r="B2589" t="str">
            <v>Fornecimento e assentamento de grelha de ferro para canaleta conf. det. n.6 dop largura 0.56 m</v>
          </cell>
          <cell r="C2589" t="str">
            <v>ML</v>
          </cell>
          <cell r="D2589">
            <v>172.40350000000001</v>
          </cell>
        </row>
        <row r="2590">
          <cell r="A2590" t="str">
            <v>001.18.19500</v>
          </cell>
          <cell r="B2590" t="str">
            <v>Execução de canaleta para talude em concreto simples traço 1:4:8 com 8 cm espessura conf. det. n.32 e 33</v>
          </cell>
          <cell r="C2590" t="str">
            <v>ML</v>
          </cell>
          <cell r="D2590">
            <v>27.349699999999999</v>
          </cell>
        </row>
        <row r="2591">
          <cell r="A2591" t="str">
            <v>001.18.19520</v>
          </cell>
          <cell r="B2591" t="str">
            <v>Execução de canaleta de tijolo maciço 1/2 vez l=0,30 m inclusive grelha de ferro</v>
          </cell>
          <cell r="C2591" t="str">
            <v>ML</v>
          </cell>
          <cell r="D2591">
            <v>72.253500000000003</v>
          </cell>
        </row>
        <row r="2592">
          <cell r="A2592" t="str">
            <v>001.18.19540</v>
          </cell>
          <cell r="B2592" t="str">
            <v>Fornecimento e instalação de aspersor ou irrigador para jardim de metal - diamentro 3/4""""""""</v>
          </cell>
          <cell r="C2592" t="str">
            <v>UN</v>
          </cell>
          <cell r="D2592">
            <v>15</v>
          </cell>
        </row>
        <row r="2593">
          <cell r="A2593" t="str">
            <v>001.19</v>
          </cell>
          <cell r="B2593" t="str">
            <v>LIMPEZA</v>
          </cell>
          <cell r="D2593">
            <v>20.278600000000001</v>
          </cell>
        </row>
        <row r="2594">
          <cell r="A2594" t="str">
            <v>001.19.00020</v>
          </cell>
          <cell r="B2594" t="str">
            <v>Limpeza geral da obra</v>
          </cell>
          <cell r="C2594" t="str">
            <v>M2</v>
          </cell>
          <cell r="D2594">
            <v>1.9152</v>
          </cell>
        </row>
        <row r="2595">
          <cell r="A2595" t="str">
            <v>001.19.00040</v>
          </cell>
          <cell r="B2595" t="str">
            <v>Execução de limpeza geral da obra com retirada de entulhos</v>
          </cell>
          <cell r="C2595" t="str">
            <v>M2</v>
          </cell>
          <cell r="D2595">
            <v>1.9152</v>
          </cell>
        </row>
        <row r="2596">
          <cell r="A2596" t="str">
            <v>001.19.00060</v>
          </cell>
          <cell r="B2596" t="str">
            <v>Execução de Retirada de entulho em Caçamba inclusive Carga Manual distância até 30 mts</v>
          </cell>
          <cell r="C2596" t="str">
            <v>m3</v>
          </cell>
          <cell r="D2596">
            <v>16.4482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N49"/>
  <sheetViews>
    <sheetView showGridLines="0" view="pageBreakPreview" topLeftCell="A7" zoomScaleNormal="100" zoomScaleSheetLayoutView="100" workbookViewId="0">
      <selection activeCell="Q26" sqref="Q26"/>
    </sheetView>
  </sheetViews>
  <sheetFormatPr defaultRowHeight="15" x14ac:dyDescent="0.25"/>
  <cols>
    <col min="1" max="4" width="9.140625" customWidth="1"/>
  </cols>
  <sheetData>
    <row r="1" spans="1:10" x14ac:dyDescent="0.25">
      <c r="A1" s="133"/>
      <c r="B1" s="133"/>
      <c r="C1" s="133"/>
      <c r="D1" s="133"/>
      <c r="E1" s="133"/>
      <c r="F1" s="133"/>
      <c r="G1" s="133"/>
      <c r="H1" s="133"/>
      <c r="I1" s="133"/>
      <c r="J1" s="133"/>
    </row>
    <row r="2" spans="1:10" x14ac:dyDescent="0.25">
      <c r="A2" s="133"/>
      <c r="B2" s="133"/>
      <c r="C2" s="133"/>
      <c r="D2" s="133"/>
      <c r="E2" s="133"/>
      <c r="F2" s="133"/>
      <c r="H2" s="133"/>
      <c r="I2" s="133"/>
      <c r="J2" s="133"/>
    </row>
    <row r="3" spans="1:10" x14ac:dyDescent="0.25">
      <c r="A3" s="134"/>
      <c r="B3" s="134"/>
      <c r="C3" s="134"/>
      <c r="D3" s="134"/>
      <c r="E3" s="133"/>
      <c r="F3" s="133"/>
      <c r="G3" s="133"/>
      <c r="H3" s="133"/>
      <c r="I3" s="133"/>
      <c r="J3" s="133"/>
    </row>
    <row r="4" spans="1:10" x14ac:dyDescent="0.25">
      <c r="A4" s="134"/>
      <c r="B4" s="134"/>
      <c r="C4" s="134"/>
      <c r="D4" s="134"/>
      <c r="E4" s="133"/>
      <c r="F4" s="133"/>
      <c r="G4" s="133"/>
      <c r="H4" s="133"/>
      <c r="I4" s="133"/>
      <c r="J4" s="133"/>
    </row>
    <row r="5" spans="1:10" x14ac:dyDescent="0.25">
      <c r="A5" s="134"/>
      <c r="B5" s="134"/>
      <c r="C5" s="134"/>
      <c r="D5" s="134"/>
      <c r="E5" s="133"/>
      <c r="F5" s="133"/>
      <c r="G5" s="133"/>
      <c r="H5" s="133"/>
      <c r="I5" s="133"/>
      <c r="J5" s="133"/>
    </row>
    <row r="6" spans="1:10" x14ac:dyDescent="0.25">
      <c r="A6" s="134"/>
      <c r="B6" s="134"/>
      <c r="C6" s="134"/>
      <c r="D6" s="134"/>
      <c r="E6" s="133"/>
      <c r="F6" s="133"/>
      <c r="G6" s="133"/>
      <c r="H6" s="133"/>
      <c r="I6" s="133"/>
      <c r="J6" s="133"/>
    </row>
    <row r="7" spans="1:10" x14ac:dyDescent="0.25">
      <c r="A7" s="135"/>
      <c r="B7" s="135"/>
      <c r="C7" s="136"/>
      <c r="D7" s="137"/>
      <c r="E7" s="133"/>
      <c r="F7" s="133"/>
      <c r="G7" s="133"/>
      <c r="H7" s="133"/>
      <c r="I7" s="133"/>
      <c r="J7" s="133"/>
    </row>
    <row r="8" spans="1:10" x14ac:dyDescent="0.25">
      <c r="A8" s="134"/>
      <c r="B8" s="134"/>
      <c r="C8" s="134"/>
      <c r="D8" s="134"/>
      <c r="E8" s="133"/>
      <c r="F8" s="133"/>
      <c r="G8" s="133"/>
      <c r="H8" s="133"/>
      <c r="I8" s="133"/>
      <c r="J8" s="133"/>
    </row>
    <row r="9" spans="1:10" x14ac:dyDescent="0.25">
      <c r="A9" s="134"/>
      <c r="B9" s="134"/>
      <c r="C9" s="134"/>
      <c r="D9" s="134"/>
      <c r="E9" s="133"/>
      <c r="F9" s="133"/>
      <c r="G9" s="133"/>
      <c r="H9" s="133"/>
      <c r="I9" s="133"/>
      <c r="J9" s="133"/>
    </row>
    <row r="10" spans="1:10" x14ac:dyDescent="0.25">
      <c r="A10" s="134"/>
      <c r="B10" s="134"/>
      <c r="C10" s="134"/>
      <c r="D10" s="134"/>
      <c r="E10" s="133"/>
      <c r="F10" s="133"/>
      <c r="G10" s="133"/>
      <c r="H10" s="133"/>
      <c r="I10" s="133"/>
      <c r="J10" s="133"/>
    </row>
    <row r="11" spans="1:10" x14ac:dyDescent="0.25">
      <c r="A11" s="134"/>
      <c r="B11" s="134"/>
      <c r="C11" s="134"/>
      <c r="D11" s="134"/>
      <c r="E11" s="133"/>
      <c r="F11" s="133"/>
      <c r="G11" s="133"/>
      <c r="H11" s="133"/>
      <c r="I11" s="133"/>
      <c r="J11" s="133"/>
    </row>
    <row r="12" spans="1:10" ht="15" customHeight="1" x14ac:dyDescent="0.25">
      <c r="A12" s="133"/>
      <c r="B12" s="133"/>
      <c r="C12" s="133"/>
      <c r="D12" s="133"/>
      <c r="E12" s="133"/>
      <c r="F12" s="133"/>
      <c r="G12" s="133"/>
      <c r="H12" s="133"/>
      <c r="I12" s="133"/>
      <c r="J12" s="133"/>
    </row>
    <row r="13" spans="1:10" ht="15" customHeight="1" x14ac:dyDescent="0.25">
      <c r="A13" s="133"/>
      <c r="B13" s="133"/>
      <c r="C13" s="133"/>
      <c r="D13" s="133"/>
      <c r="E13" s="133"/>
      <c r="F13" s="133"/>
      <c r="G13" s="133"/>
      <c r="H13" s="133"/>
      <c r="I13" s="133"/>
      <c r="J13" s="133"/>
    </row>
    <row r="14" spans="1:10" ht="21" x14ac:dyDescent="0.25">
      <c r="A14" s="138"/>
      <c r="B14" s="138"/>
      <c r="C14" s="138"/>
      <c r="D14" s="138"/>
      <c r="E14" s="133"/>
      <c r="F14" s="133"/>
      <c r="G14" s="133"/>
      <c r="H14" s="133"/>
      <c r="I14" s="133"/>
      <c r="J14" s="133"/>
    </row>
    <row r="15" spans="1:10" ht="21" x14ac:dyDescent="0.25">
      <c r="A15" s="138"/>
      <c r="B15" s="138"/>
      <c r="C15" s="138"/>
      <c r="D15" s="138"/>
      <c r="E15" s="133"/>
      <c r="F15" s="133"/>
      <c r="G15" s="133"/>
      <c r="H15" s="133"/>
      <c r="I15" s="133"/>
      <c r="J15" s="133"/>
    </row>
    <row r="16" spans="1:10" x14ac:dyDescent="0.25">
      <c r="A16" s="135"/>
      <c r="B16" s="139"/>
      <c r="C16" s="136"/>
      <c r="D16" s="140"/>
      <c r="E16" s="133"/>
      <c r="F16" s="133"/>
      <c r="G16" s="133"/>
      <c r="H16" s="133"/>
      <c r="I16" s="133"/>
      <c r="J16" s="133"/>
    </row>
    <row r="17" spans="1:10" x14ac:dyDescent="0.25">
      <c r="A17" s="134"/>
      <c r="B17" s="134"/>
      <c r="C17" s="134"/>
      <c r="D17" s="134"/>
      <c r="E17" s="133"/>
      <c r="F17" s="133"/>
      <c r="G17" s="133"/>
      <c r="H17" s="133"/>
      <c r="I17" s="133"/>
      <c r="J17" s="133"/>
    </row>
    <row r="18" spans="1:10" x14ac:dyDescent="0.25">
      <c r="A18" s="134"/>
      <c r="B18" s="134"/>
      <c r="C18" s="134"/>
      <c r="D18" s="134"/>
      <c r="E18" s="133"/>
      <c r="F18" s="133"/>
      <c r="G18" s="133"/>
      <c r="H18" s="133"/>
      <c r="I18" s="133"/>
      <c r="J18" s="133"/>
    </row>
    <row r="19" spans="1:10" ht="15" customHeight="1" x14ac:dyDescent="0.25">
      <c r="A19" s="486" t="s">
        <v>235</v>
      </c>
      <c r="B19" s="486"/>
      <c r="C19" s="486"/>
      <c r="D19" s="486"/>
      <c r="E19" s="486"/>
      <c r="F19" s="486"/>
      <c r="G19" s="486"/>
      <c r="H19" s="486"/>
      <c r="I19" s="486"/>
      <c r="J19" s="486"/>
    </row>
    <row r="20" spans="1:10" ht="15" customHeight="1" x14ac:dyDescent="0.25">
      <c r="A20" s="486"/>
      <c r="B20" s="486"/>
      <c r="C20" s="486"/>
      <c r="D20" s="486"/>
      <c r="E20" s="486"/>
      <c r="F20" s="486"/>
      <c r="G20" s="486"/>
      <c r="H20" s="486"/>
      <c r="I20" s="486"/>
      <c r="J20" s="486"/>
    </row>
    <row r="21" spans="1:10" ht="15" customHeight="1" x14ac:dyDescent="0.25">
      <c r="A21" s="486"/>
      <c r="B21" s="486"/>
      <c r="C21" s="486"/>
      <c r="D21" s="486"/>
      <c r="E21" s="486"/>
      <c r="F21" s="486"/>
      <c r="G21" s="486"/>
      <c r="H21" s="486"/>
      <c r="I21" s="486"/>
      <c r="J21" s="486"/>
    </row>
    <row r="22" spans="1:10" ht="15" customHeight="1" x14ac:dyDescent="0.25">
      <c r="A22" s="486"/>
      <c r="B22" s="486"/>
      <c r="C22" s="486"/>
      <c r="D22" s="486"/>
      <c r="E22" s="486"/>
      <c r="F22" s="486"/>
      <c r="G22" s="486"/>
      <c r="H22" s="486"/>
      <c r="I22" s="486"/>
      <c r="J22" s="486"/>
    </row>
    <row r="23" spans="1:10" ht="15" customHeight="1" x14ac:dyDescent="0.25">
      <c r="A23" s="486"/>
      <c r="B23" s="486"/>
      <c r="C23" s="486"/>
      <c r="D23" s="486"/>
      <c r="E23" s="486"/>
      <c r="F23" s="486"/>
      <c r="G23" s="486"/>
      <c r="H23" s="486"/>
      <c r="I23" s="486"/>
      <c r="J23" s="486"/>
    </row>
    <row r="24" spans="1:10" ht="15" customHeight="1" x14ac:dyDescent="0.25">
      <c r="A24" s="486"/>
      <c r="B24" s="486"/>
      <c r="C24" s="486"/>
      <c r="D24" s="486"/>
      <c r="E24" s="486"/>
      <c r="F24" s="486"/>
      <c r="G24" s="486"/>
      <c r="H24" s="486"/>
      <c r="I24" s="486"/>
      <c r="J24" s="486"/>
    </row>
    <row r="25" spans="1:10" ht="15" customHeight="1" x14ac:dyDescent="0.25">
      <c r="A25" s="486"/>
      <c r="B25" s="486"/>
      <c r="C25" s="486"/>
      <c r="D25" s="486"/>
      <c r="E25" s="486"/>
      <c r="F25" s="486"/>
      <c r="G25" s="486"/>
      <c r="H25" s="486"/>
      <c r="I25" s="486"/>
      <c r="J25" s="486"/>
    </row>
    <row r="26" spans="1:10" x14ac:dyDescent="0.25">
      <c r="A26" s="134"/>
      <c r="B26" s="134"/>
      <c r="C26" s="133"/>
      <c r="D26" s="141"/>
      <c r="E26" s="133"/>
      <c r="F26" s="133"/>
      <c r="G26" s="133"/>
      <c r="H26" s="133"/>
      <c r="I26" s="133"/>
      <c r="J26" s="133"/>
    </row>
    <row r="27" spans="1:10" x14ac:dyDescent="0.25">
      <c r="A27" s="134"/>
      <c r="B27" s="134"/>
      <c r="C27" s="133"/>
      <c r="D27" s="142"/>
      <c r="E27" s="133"/>
      <c r="F27" s="133"/>
      <c r="G27" s="133"/>
      <c r="H27" s="133"/>
      <c r="I27" s="133"/>
      <c r="J27" s="133"/>
    </row>
    <row r="28" spans="1:10" x14ac:dyDescent="0.25">
      <c r="A28" s="134"/>
      <c r="B28" s="134"/>
      <c r="C28" s="133"/>
      <c r="D28" s="142"/>
      <c r="E28" s="133"/>
      <c r="F28" s="133"/>
      <c r="G28" s="133"/>
      <c r="H28" s="133"/>
      <c r="I28" s="133"/>
      <c r="J28" s="133"/>
    </row>
    <row r="29" spans="1:10" x14ac:dyDescent="0.25">
      <c r="A29" s="134"/>
      <c r="B29" s="134"/>
      <c r="C29" s="134"/>
      <c r="D29" s="134"/>
      <c r="E29" s="133"/>
      <c r="F29" s="133"/>
      <c r="G29" s="133"/>
      <c r="H29" s="133"/>
      <c r="I29" s="133"/>
      <c r="J29" s="133"/>
    </row>
    <row r="30" spans="1:10" x14ac:dyDescent="0.25">
      <c r="A30" s="134"/>
      <c r="B30" s="134"/>
      <c r="C30" s="134"/>
      <c r="D30" s="134"/>
      <c r="E30" s="133"/>
      <c r="F30" s="133"/>
      <c r="G30" s="133"/>
      <c r="H30" s="133"/>
      <c r="I30" s="133"/>
      <c r="J30" s="133"/>
    </row>
    <row r="31" spans="1:10" x14ac:dyDescent="0.25">
      <c r="A31" s="133"/>
      <c r="B31" s="133"/>
      <c r="C31" s="133"/>
      <c r="D31" s="133"/>
      <c r="E31" s="133"/>
      <c r="F31" s="133"/>
      <c r="G31" s="133"/>
      <c r="H31" s="133"/>
      <c r="I31" s="133"/>
      <c r="J31" s="133"/>
    </row>
    <row r="32" spans="1:10" x14ac:dyDescent="0.25">
      <c r="A32" s="133"/>
      <c r="B32" s="133"/>
      <c r="C32" s="133"/>
      <c r="D32" s="133"/>
      <c r="E32" s="133"/>
      <c r="F32" s="133"/>
      <c r="G32" s="133"/>
      <c r="H32" s="133"/>
      <c r="I32" s="133"/>
      <c r="J32" s="133"/>
    </row>
    <row r="33" spans="1:14" x14ac:dyDescent="0.25">
      <c r="A33" s="133"/>
      <c r="B33" s="133"/>
      <c r="C33" s="133"/>
      <c r="D33" s="133"/>
      <c r="E33" s="133"/>
      <c r="F33" s="133"/>
      <c r="G33" s="133"/>
      <c r="H33" s="133"/>
      <c r="I33" s="133"/>
      <c r="J33" s="133"/>
    </row>
    <row r="34" spans="1:14" x14ac:dyDescent="0.25">
      <c r="A34" s="133"/>
      <c r="B34" s="133"/>
      <c r="C34" s="133"/>
      <c r="D34" s="133"/>
      <c r="E34" s="133"/>
      <c r="F34" s="133"/>
      <c r="G34" s="133"/>
      <c r="H34" s="133"/>
      <c r="I34" s="133"/>
      <c r="J34" s="133"/>
    </row>
    <row r="35" spans="1:14" x14ac:dyDescent="0.25">
      <c r="A35" s="133"/>
      <c r="B35" s="133"/>
      <c r="C35" s="133"/>
      <c r="D35" s="133"/>
      <c r="E35" s="133"/>
      <c r="F35" s="133"/>
      <c r="G35" s="133"/>
      <c r="H35" s="133"/>
      <c r="I35" s="133"/>
      <c r="J35" s="133"/>
    </row>
    <row r="36" spans="1:14" x14ac:dyDescent="0.25">
      <c r="A36" s="133"/>
      <c r="B36" s="133"/>
      <c r="C36" s="133"/>
      <c r="D36" s="133"/>
      <c r="E36" s="133"/>
      <c r="F36" s="133"/>
      <c r="G36" s="133"/>
      <c r="H36" s="133"/>
      <c r="I36" s="133"/>
      <c r="J36" s="133"/>
    </row>
    <row r="37" spans="1:14" x14ac:dyDescent="0.25">
      <c r="A37" s="133"/>
      <c r="B37" s="133"/>
      <c r="C37" s="133"/>
      <c r="D37" s="133"/>
      <c r="E37" s="133"/>
      <c r="F37" s="133"/>
      <c r="G37" s="133"/>
      <c r="H37" s="133"/>
      <c r="I37" s="133"/>
      <c r="J37" s="133"/>
    </row>
    <row r="38" spans="1:14" x14ac:dyDescent="0.25">
      <c r="A38" s="133"/>
      <c r="B38" s="133"/>
      <c r="C38" s="133"/>
      <c r="D38" s="133"/>
      <c r="E38" s="133"/>
      <c r="F38" s="133"/>
      <c r="G38" s="133"/>
      <c r="H38" s="133"/>
      <c r="I38" s="133"/>
      <c r="J38" s="133"/>
    </row>
    <row r="39" spans="1:14" x14ac:dyDescent="0.25">
      <c r="A39" s="133"/>
      <c r="B39" s="133"/>
      <c r="C39" s="133"/>
      <c r="D39" s="133"/>
      <c r="E39" s="133"/>
      <c r="F39" s="133"/>
      <c r="G39" s="133"/>
      <c r="H39" s="133"/>
      <c r="I39" s="133"/>
      <c r="J39" s="133"/>
    </row>
    <row r="40" spans="1:14" x14ac:dyDescent="0.25">
      <c r="A40" s="133"/>
      <c r="B40" s="133"/>
      <c r="C40" s="133"/>
      <c r="D40" s="133"/>
      <c r="E40" s="133"/>
      <c r="F40" s="133"/>
      <c r="G40" s="133"/>
      <c r="H40" s="133"/>
      <c r="I40" s="133"/>
      <c r="J40" s="133"/>
    </row>
    <row r="41" spans="1:14" x14ac:dyDescent="0.25">
      <c r="A41" s="133"/>
      <c r="B41" s="133"/>
      <c r="C41" s="133"/>
      <c r="D41" s="133"/>
      <c r="E41" s="133"/>
      <c r="F41" s="133"/>
      <c r="G41" s="133"/>
      <c r="H41" s="133"/>
      <c r="I41" s="133"/>
      <c r="J41" s="133"/>
    </row>
    <row r="42" spans="1:14" x14ac:dyDescent="0.25">
      <c r="A42" s="133"/>
      <c r="B42" s="133"/>
      <c r="C42" s="133"/>
      <c r="D42" s="133"/>
      <c r="E42" s="133"/>
      <c r="F42" s="133"/>
      <c r="G42" s="133"/>
      <c r="H42" s="133"/>
      <c r="I42" s="133"/>
      <c r="J42" s="133"/>
    </row>
    <row r="43" spans="1:14" x14ac:dyDescent="0.25">
      <c r="A43" s="133"/>
      <c r="B43" s="133"/>
      <c r="C43" s="133"/>
      <c r="D43" s="133"/>
      <c r="E43" s="133"/>
      <c r="F43" s="133"/>
      <c r="G43" s="133"/>
      <c r="H43" s="133"/>
      <c r="I43" s="133"/>
      <c r="J43" s="133"/>
    </row>
    <row r="44" spans="1:14" x14ac:dyDescent="0.25">
      <c r="A44" s="133"/>
      <c r="B44" s="133"/>
      <c r="C44" s="133"/>
      <c r="D44" s="133"/>
      <c r="E44" s="133"/>
      <c r="F44" s="133"/>
      <c r="G44" s="133"/>
      <c r="H44" s="133"/>
      <c r="I44" s="133"/>
      <c r="J44" s="133"/>
    </row>
    <row r="45" spans="1:14" ht="18.75" x14ac:dyDescent="0.25">
      <c r="A45" s="487" t="s">
        <v>95</v>
      </c>
      <c r="B45" s="487"/>
      <c r="C45" s="487"/>
      <c r="D45" s="487"/>
      <c r="E45" s="487"/>
      <c r="F45" s="487"/>
      <c r="G45" s="487"/>
      <c r="H45" s="487"/>
      <c r="I45" s="487"/>
      <c r="J45" s="487"/>
    </row>
    <row r="46" spans="1:14" x14ac:dyDescent="0.25">
      <c r="A46" s="133"/>
      <c r="B46" s="133"/>
      <c r="C46" s="133"/>
      <c r="D46" s="133"/>
      <c r="E46" s="133"/>
      <c r="F46" s="133"/>
      <c r="G46" s="133"/>
      <c r="H46" s="133"/>
      <c r="I46" s="133"/>
      <c r="J46" s="133"/>
    </row>
    <row r="47" spans="1:14" ht="15.75" x14ac:dyDescent="0.25">
      <c r="A47" s="143" t="s">
        <v>232</v>
      </c>
      <c r="B47" s="143"/>
      <c r="C47" s="143"/>
      <c r="D47" s="141"/>
      <c r="E47" s="133"/>
      <c r="F47" s="133"/>
      <c r="G47" s="133"/>
      <c r="H47" s="133"/>
      <c r="I47" s="133"/>
      <c r="J47" s="133"/>
      <c r="K47" s="144"/>
      <c r="L47" s="144"/>
      <c r="M47" s="144"/>
      <c r="N47" s="144"/>
    </row>
    <row r="48" spans="1:14" ht="15.75" x14ac:dyDescent="0.25">
      <c r="A48" s="145" t="s">
        <v>233</v>
      </c>
      <c r="B48" s="145"/>
      <c r="C48" s="145"/>
      <c r="D48" s="142"/>
      <c r="E48" s="133"/>
      <c r="F48" s="133"/>
      <c r="G48" s="133"/>
      <c r="H48" s="133"/>
      <c r="I48" s="133"/>
      <c r="J48" s="133"/>
      <c r="K48" s="146"/>
      <c r="L48" s="146"/>
      <c r="M48" s="146"/>
      <c r="N48" s="146"/>
    </row>
    <row r="49" spans="1:14" ht="15.75" x14ac:dyDescent="0.25">
      <c r="A49" s="145" t="s">
        <v>234</v>
      </c>
      <c r="B49" s="145"/>
      <c r="C49" s="145"/>
      <c r="D49" s="142"/>
      <c r="E49" s="133"/>
      <c r="F49" s="133"/>
      <c r="G49" s="133"/>
      <c r="H49" s="133"/>
      <c r="I49" s="133"/>
      <c r="J49" s="133"/>
      <c r="K49" s="146"/>
      <c r="L49" s="146"/>
      <c r="M49" s="146"/>
      <c r="N49" s="146"/>
    </row>
  </sheetData>
  <mergeCells count="2">
    <mergeCell ref="A19:J25"/>
    <mergeCell ref="A45:J45"/>
  </mergeCells>
  <printOptions horizontalCentered="1"/>
  <pageMargins left="0.23622047244094491" right="0.23622047244094491"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tabColor theme="4" tint="0.79998168889431442"/>
    <pageSetUpPr fitToPage="1"/>
  </sheetPr>
  <dimension ref="B3:H49"/>
  <sheetViews>
    <sheetView showGridLines="0" view="pageBreakPreview" topLeftCell="A31" zoomScale="80" zoomScaleNormal="100" zoomScaleSheetLayoutView="80" workbookViewId="0">
      <selection activeCell="G11" sqref="G11"/>
    </sheetView>
  </sheetViews>
  <sheetFormatPr defaultColWidth="9.140625" defaultRowHeight="15" x14ac:dyDescent="0.25"/>
  <cols>
    <col min="1" max="2" width="9.140625" style="41"/>
    <col min="3" max="3" width="10.5703125" style="41" customWidth="1"/>
    <col min="4" max="4" width="9.140625" style="41"/>
    <col min="5" max="5" width="15" style="41" customWidth="1"/>
    <col min="6" max="6" width="29.140625" style="41" customWidth="1"/>
    <col min="7" max="7" width="23.7109375" style="41" customWidth="1"/>
    <col min="8" max="8" width="11.140625" style="41" customWidth="1"/>
    <col min="9" max="16384" width="9.140625" style="41"/>
  </cols>
  <sheetData>
    <row r="3" spans="2:8" x14ac:dyDescent="0.25">
      <c r="B3" s="19"/>
      <c r="C3" s="19"/>
      <c r="D3" s="19"/>
      <c r="E3" s="19"/>
      <c r="F3" s="19"/>
      <c r="G3" s="19"/>
      <c r="H3" s="19"/>
    </row>
    <row r="4" spans="2:8" x14ac:dyDescent="0.25">
      <c r="B4" s="20"/>
      <c r="C4" s="19"/>
      <c r="D4" s="19"/>
      <c r="E4" s="288" t="s">
        <v>65</v>
      </c>
      <c r="F4" s="13" t="s">
        <v>229</v>
      </c>
      <c r="G4" s="20"/>
      <c r="H4" s="20"/>
    </row>
    <row r="5" spans="2:8" x14ac:dyDescent="0.25">
      <c r="B5" s="20"/>
      <c r="C5" s="19"/>
      <c r="D5" s="19"/>
      <c r="E5" s="288" t="s">
        <v>66</v>
      </c>
      <c r="F5" s="13" t="s">
        <v>188</v>
      </c>
      <c r="G5" s="20"/>
      <c r="H5" s="20"/>
    </row>
    <row r="6" spans="2:8" x14ac:dyDescent="0.25">
      <c r="B6" s="20"/>
      <c r="C6" s="19"/>
      <c r="D6" s="19"/>
      <c r="E6" s="288" t="s">
        <v>67</v>
      </c>
      <c r="F6" s="13" t="s">
        <v>189</v>
      </c>
      <c r="G6" s="20"/>
      <c r="H6" s="20"/>
    </row>
    <row r="7" spans="2:8" x14ac:dyDescent="0.25">
      <c r="B7" s="21"/>
      <c r="C7" s="19"/>
      <c r="D7" s="19"/>
      <c r="E7" s="288" t="s">
        <v>68</v>
      </c>
      <c r="F7" s="13" t="s">
        <v>69</v>
      </c>
      <c r="G7" s="21"/>
      <c r="H7" s="21"/>
    </row>
    <row r="8" spans="2:8" x14ac:dyDescent="0.25">
      <c r="B8" s="21"/>
      <c r="C8" s="19"/>
      <c r="D8" s="19"/>
      <c r="E8" s="13"/>
      <c r="F8" s="21"/>
      <c r="G8" s="21"/>
      <c r="H8" s="21"/>
    </row>
    <row r="9" spans="2:8" x14ac:dyDescent="0.25">
      <c r="B9" s="21"/>
      <c r="C9" s="19"/>
      <c r="D9" s="19"/>
      <c r="E9" s="13"/>
      <c r="F9" s="19"/>
      <c r="G9" s="19"/>
      <c r="H9" s="19"/>
    </row>
    <row r="10" spans="2:8" ht="15" customHeight="1" x14ac:dyDescent="0.25">
      <c r="B10" s="19"/>
      <c r="C10" s="496" t="s">
        <v>225</v>
      </c>
      <c r="D10" s="496"/>
      <c r="E10" s="497">
        <v>84.55</v>
      </c>
      <c r="F10" s="22" t="s">
        <v>25</v>
      </c>
      <c r="G10" s="23">
        <v>44874</v>
      </c>
      <c r="H10" s="21"/>
    </row>
    <row r="11" spans="2:8" x14ac:dyDescent="0.25">
      <c r="B11" s="289"/>
      <c r="C11" s="496"/>
      <c r="D11" s="496"/>
      <c r="E11" s="497"/>
      <c r="F11" s="22" t="s">
        <v>36</v>
      </c>
      <c r="G11" s="21" t="s">
        <v>231</v>
      </c>
      <c r="H11" s="19"/>
    </row>
    <row r="12" spans="2:8" x14ac:dyDescent="0.25">
      <c r="B12" s="19"/>
      <c r="C12" s="19"/>
      <c r="D12" s="28"/>
      <c r="E12" s="25"/>
      <c r="F12" s="19"/>
      <c r="G12" s="19"/>
      <c r="H12" s="19"/>
    </row>
    <row r="13" spans="2:8" x14ac:dyDescent="0.25">
      <c r="B13" s="19"/>
      <c r="C13" s="19"/>
      <c r="D13" s="28" t="s">
        <v>20</v>
      </c>
      <c r="E13" s="25">
        <f>'BDI - Serviço'!H35</f>
        <v>0.24031242719872803</v>
      </c>
      <c r="F13" s="26" t="s">
        <v>27</v>
      </c>
      <c r="G13" s="14" t="s">
        <v>230</v>
      </c>
      <c r="H13" s="21"/>
    </row>
    <row r="14" spans="2:8" x14ac:dyDescent="0.25">
      <c r="B14" s="19"/>
      <c r="C14" s="290"/>
      <c r="D14" s="290"/>
      <c r="E14" s="290"/>
      <c r="F14" s="27"/>
      <c r="G14" s="14" t="s">
        <v>202</v>
      </c>
      <c r="H14" s="21"/>
    </row>
    <row r="15" spans="2:8" x14ac:dyDescent="0.25">
      <c r="B15" s="19"/>
      <c r="C15" s="19"/>
      <c r="D15" s="28"/>
      <c r="E15" s="25"/>
      <c r="F15" s="27"/>
      <c r="G15" s="112"/>
      <c r="H15" s="21"/>
    </row>
    <row r="16" spans="2:8" x14ac:dyDescent="0.25">
      <c r="B16" s="19"/>
      <c r="C16" s="19"/>
      <c r="D16" s="28"/>
      <c r="E16" s="25"/>
      <c r="F16" s="27"/>
      <c r="G16" s="14"/>
      <c r="H16" s="21"/>
    </row>
    <row r="17" spans="2:8" x14ac:dyDescent="0.25">
      <c r="B17" s="19"/>
      <c r="C17" s="19"/>
      <c r="D17" s="466"/>
      <c r="E17" s="467" t="s">
        <v>87</v>
      </c>
      <c r="F17" s="115"/>
      <c r="G17" s="14"/>
      <c r="H17" s="21"/>
    </row>
    <row r="18" spans="2:8" x14ac:dyDescent="0.25">
      <c r="B18" s="291"/>
      <c r="C18" s="172"/>
      <c r="D18" s="291"/>
      <c r="E18" s="291"/>
      <c r="F18" s="291"/>
      <c r="G18" s="291"/>
      <c r="H18" s="291"/>
    </row>
    <row r="19" spans="2:8" ht="32.1" customHeight="1" x14ac:dyDescent="0.25">
      <c r="B19" s="489" t="s">
        <v>176</v>
      </c>
      <c r="C19" s="489"/>
      <c r="D19" s="489"/>
      <c r="E19" s="489"/>
      <c r="F19" s="489"/>
      <c r="G19" s="489"/>
      <c r="H19" s="489"/>
    </row>
    <row r="20" spans="2:8" ht="15" customHeight="1" x14ac:dyDescent="0.25">
      <c r="B20" s="499"/>
      <c r="C20" s="499"/>
      <c r="D20" s="499"/>
      <c r="E20" s="499"/>
      <c r="F20" s="499"/>
      <c r="G20" s="499"/>
      <c r="H20" s="499"/>
    </row>
    <row r="21" spans="2:8" ht="27" customHeight="1" x14ac:dyDescent="0.25">
      <c r="B21" s="490" t="s">
        <v>32</v>
      </c>
      <c r="C21" s="491"/>
      <c r="D21" s="491"/>
      <c r="E21" s="491"/>
      <c r="F21" s="491"/>
      <c r="G21" s="494" t="s">
        <v>31</v>
      </c>
      <c r="H21" s="495"/>
    </row>
    <row r="22" spans="2:8" ht="23.25" customHeight="1" x14ac:dyDescent="0.25">
      <c r="B22" s="272" t="s">
        <v>1</v>
      </c>
      <c r="C22" s="491" t="s">
        <v>33</v>
      </c>
      <c r="D22" s="491"/>
      <c r="E22" s="491"/>
      <c r="F22" s="491"/>
      <c r="G22" s="265" t="s">
        <v>30</v>
      </c>
      <c r="H22" s="273" t="s">
        <v>34</v>
      </c>
    </row>
    <row r="23" spans="2:8" ht="21.95" customHeight="1" x14ac:dyDescent="0.25">
      <c r="B23" s="274">
        <v>1</v>
      </c>
      <c r="C23" s="503" t="str">
        <f>Orçamento!E15</f>
        <v>SERVIÇOS PRELIMINARES</v>
      </c>
      <c r="D23" s="503"/>
      <c r="E23" s="503"/>
      <c r="F23" s="503"/>
      <c r="G23" s="266">
        <f>Orçamento!M15</f>
        <v>0</v>
      </c>
      <c r="H23" s="275" t="e">
        <f>G23/$G$38</f>
        <v>#DIV/0!</v>
      </c>
    </row>
    <row r="24" spans="2:8" ht="21.95" customHeight="1" x14ac:dyDescent="0.25">
      <c r="B24" s="149">
        <v>2</v>
      </c>
      <c r="C24" s="502" t="str">
        <f>Orçamento!E20</f>
        <v>DRENAGEM DE ÁGUAS PLUVIAIS</v>
      </c>
      <c r="D24" s="502"/>
      <c r="E24" s="502"/>
      <c r="F24" s="502"/>
      <c r="G24" s="267">
        <f>Orçamento!M20</f>
        <v>0</v>
      </c>
      <c r="H24" s="276" t="e">
        <f t="shared" ref="H24" si="0">G24/$G$38</f>
        <v>#DIV/0!</v>
      </c>
    </row>
    <row r="25" spans="2:8" ht="21.95" customHeight="1" x14ac:dyDescent="0.25">
      <c r="B25" s="149"/>
      <c r="C25" s="502"/>
      <c r="D25" s="502"/>
      <c r="E25" s="502"/>
      <c r="F25" s="502"/>
      <c r="G25" s="267"/>
      <c r="H25" s="276"/>
    </row>
    <row r="26" spans="2:8" ht="21.95" customHeight="1" x14ac:dyDescent="0.25">
      <c r="B26" s="277"/>
      <c r="C26" s="501"/>
      <c r="D26" s="501"/>
      <c r="E26" s="501"/>
      <c r="F26" s="501"/>
      <c r="G26" s="267"/>
      <c r="H26" s="276"/>
    </row>
    <row r="27" spans="2:8" ht="21.95" customHeight="1" x14ac:dyDescent="0.25">
      <c r="B27" s="149"/>
      <c r="C27" s="500"/>
      <c r="D27" s="500"/>
      <c r="E27" s="500"/>
      <c r="F27" s="500"/>
      <c r="G27" s="268"/>
      <c r="H27" s="278"/>
    </row>
    <row r="28" spans="2:8" ht="21.95" customHeight="1" x14ac:dyDescent="0.25">
      <c r="B28" s="149"/>
      <c r="C28" s="488"/>
      <c r="D28" s="488"/>
      <c r="E28" s="488"/>
      <c r="F28" s="488"/>
      <c r="G28" s="268"/>
      <c r="H28" s="278"/>
    </row>
    <row r="29" spans="2:8" ht="21.95" customHeight="1" x14ac:dyDescent="0.25">
      <c r="B29" s="279"/>
      <c r="C29" s="508"/>
      <c r="D29" s="508"/>
      <c r="E29" s="508"/>
      <c r="F29" s="508"/>
      <c r="G29" s="268"/>
      <c r="H29" s="278"/>
    </row>
    <row r="30" spans="2:8" ht="21.95" customHeight="1" x14ac:dyDescent="0.25">
      <c r="B30" s="279"/>
      <c r="C30" s="508"/>
      <c r="D30" s="508"/>
      <c r="E30" s="508"/>
      <c r="F30" s="508"/>
      <c r="G30" s="268"/>
      <c r="H30" s="278"/>
    </row>
    <row r="31" spans="2:8" ht="21.95" customHeight="1" x14ac:dyDescent="0.25">
      <c r="B31" s="279"/>
      <c r="C31" s="508"/>
      <c r="D31" s="508"/>
      <c r="E31" s="508"/>
      <c r="F31" s="508"/>
      <c r="G31" s="268"/>
      <c r="H31" s="278"/>
    </row>
    <row r="32" spans="2:8" ht="21.95" customHeight="1" x14ac:dyDescent="0.25">
      <c r="B32" s="279"/>
      <c r="C32" s="493"/>
      <c r="D32" s="493"/>
      <c r="E32" s="493"/>
      <c r="F32" s="493"/>
      <c r="G32" s="268"/>
      <c r="H32" s="278"/>
    </row>
    <row r="33" spans="2:8" ht="21.95" customHeight="1" x14ac:dyDescent="0.25">
      <c r="B33" s="279"/>
      <c r="C33" s="493"/>
      <c r="D33" s="493"/>
      <c r="E33" s="493"/>
      <c r="F33" s="493"/>
      <c r="G33" s="268"/>
      <c r="H33" s="278"/>
    </row>
    <row r="34" spans="2:8" ht="21.95" customHeight="1" x14ac:dyDescent="0.25">
      <c r="B34" s="279"/>
      <c r="C34" s="493"/>
      <c r="D34" s="493"/>
      <c r="E34" s="493"/>
      <c r="F34" s="493"/>
      <c r="G34" s="268"/>
      <c r="H34" s="278"/>
    </row>
    <row r="35" spans="2:8" ht="21.95" customHeight="1" x14ac:dyDescent="0.25">
      <c r="B35" s="279"/>
      <c r="C35" s="493"/>
      <c r="D35" s="493"/>
      <c r="E35" s="493"/>
      <c r="F35" s="493"/>
      <c r="G35" s="268"/>
      <c r="H35" s="278"/>
    </row>
    <row r="36" spans="2:8" ht="21.95" customHeight="1" x14ac:dyDescent="0.25">
      <c r="B36" s="279"/>
      <c r="C36" s="493"/>
      <c r="D36" s="493"/>
      <c r="E36" s="493"/>
      <c r="F36" s="493"/>
      <c r="G36" s="269"/>
      <c r="H36" s="280"/>
    </row>
    <row r="37" spans="2:8" ht="21.95" customHeight="1" x14ac:dyDescent="0.25">
      <c r="B37" s="281"/>
      <c r="C37" s="492"/>
      <c r="D37" s="492"/>
      <c r="E37" s="492"/>
      <c r="F37" s="492"/>
      <c r="G37" s="270"/>
      <c r="H37" s="282"/>
    </row>
    <row r="38" spans="2:8" ht="21" customHeight="1" x14ac:dyDescent="0.25">
      <c r="B38" s="506" t="s">
        <v>37</v>
      </c>
      <c r="C38" s="507"/>
      <c r="D38" s="507"/>
      <c r="E38" s="507"/>
      <c r="F38" s="507"/>
      <c r="G38" s="271">
        <f>SUM(G23:G37)</f>
        <v>0</v>
      </c>
      <c r="H38" s="283" t="e">
        <f>SUM(H23:H37)</f>
        <v>#DIV/0!</v>
      </c>
    </row>
    <row r="39" spans="2:8" ht="18.75" customHeight="1" x14ac:dyDescent="0.25">
      <c r="B39" s="504" t="s">
        <v>187</v>
      </c>
      <c r="C39" s="505"/>
      <c r="D39" s="505"/>
      <c r="E39" s="505"/>
      <c r="F39" s="505"/>
      <c r="G39" s="284">
        <f>G38/E10</f>
        <v>0</v>
      </c>
      <c r="H39" s="285"/>
    </row>
    <row r="40" spans="2:8" ht="18.75" customHeight="1" x14ac:dyDescent="0.25">
      <c r="B40" s="498"/>
      <c r="C40" s="498"/>
      <c r="D40" s="286"/>
      <c r="E40" s="286"/>
      <c r="F40" s="286"/>
      <c r="G40" s="287"/>
      <c r="H40" s="287"/>
    </row>
    <row r="41" spans="2:8" x14ac:dyDescent="0.25">
      <c r="B41" s="19"/>
      <c r="C41" s="19"/>
      <c r="D41" s="19"/>
      <c r="E41" s="24"/>
      <c r="F41" s="19"/>
      <c r="G41" s="19"/>
      <c r="H41" s="19"/>
    </row>
    <row r="42" spans="2:8" x14ac:dyDescent="0.25">
      <c r="B42" s="19"/>
      <c r="C42" s="19"/>
      <c r="D42" s="19"/>
      <c r="E42" s="19"/>
      <c r="F42" s="19"/>
      <c r="G42" s="19"/>
      <c r="H42" s="19"/>
    </row>
    <row r="43" spans="2:8" x14ac:dyDescent="0.25">
      <c r="B43" s="19"/>
      <c r="C43" s="19"/>
      <c r="D43" s="19"/>
      <c r="E43" s="25"/>
      <c r="F43" s="25"/>
      <c r="G43" s="42"/>
      <c r="H43" s="42"/>
    </row>
    <row r="44" spans="2:8" x14ac:dyDescent="0.25">
      <c r="B44" s="19"/>
      <c r="C44" s="19"/>
      <c r="D44" s="19"/>
      <c r="E44" s="25"/>
      <c r="F44" s="25"/>
      <c r="G44" s="42"/>
      <c r="H44" s="42"/>
    </row>
    <row r="45" spans="2:8" x14ac:dyDescent="0.25">
      <c r="B45" s="19"/>
      <c r="C45" s="19"/>
      <c r="D45" s="19"/>
      <c r="E45" s="25"/>
      <c r="F45" s="25"/>
      <c r="G45" s="19"/>
      <c r="H45" s="19"/>
    </row>
    <row r="46" spans="2:8" x14ac:dyDescent="0.25">
      <c r="B46" s="19"/>
      <c r="C46" s="19"/>
      <c r="D46" s="19"/>
      <c r="E46" s="19"/>
      <c r="F46" s="19"/>
      <c r="G46" s="19"/>
      <c r="H46" s="19"/>
    </row>
    <row r="47" spans="2:8" x14ac:dyDescent="0.25">
      <c r="B47" s="19"/>
      <c r="C47" s="19"/>
      <c r="D47" s="19"/>
      <c r="E47" s="19"/>
      <c r="F47" s="19"/>
      <c r="G47" s="19"/>
      <c r="H47" s="19"/>
    </row>
    <row r="48" spans="2:8" x14ac:dyDescent="0.25">
      <c r="B48" s="19"/>
      <c r="C48" s="19"/>
      <c r="D48" s="19"/>
      <c r="E48" s="19"/>
      <c r="F48" s="19"/>
      <c r="G48" s="19"/>
      <c r="H48" s="19"/>
    </row>
    <row r="49" spans="2:8" x14ac:dyDescent="0.25">
      <c r="B49" s="31"/>
      <c r="C49" s="31"/>
      <c r="D49" s="31"/>
      <c r="E49" s="31"/>
      <c r="F49" s="31"/>
      <c r="G49" s="31"/>
      <c r="H49" s="31"/>
    </row>
  </sheetData>
  <mergeCells count="25">
    <mergeCell ref="C10:D11"/>
    <mergeCell ref="E10:E11"/>
    <mergeCell ref="B40:C40"/>
    <mergeCell ref="B20:H20"/>
    <mergeCell ref="C27:F27"/>
    <mergeCell ref="C26:F26"/>
    <mergeCell ref="C25:F25"/>
    <mergeCell ref="C24:F24"/>
    <mergeCell ref="C23:F23"/>
    <mergeCell ref="B39:F39"/>
    <mergeCell ref="B38:F38"/>
    <mergeCell ref="C33:F33"/>
    <mergeCell ref="C32:F32"/>
    <mergeCell ref="C31:F31"/>
    <mergeCell ref="C30:F30"/>
    <mergeCell ref="C29:F29"/>
    <mergeCell ref="C28:F28"/>
    <mergeCell ref="B19:H19"/>
    <mergeCell ref="B21:F21"/>
    <mergeCell ref="C22:F22"/>
    <mergeCell ref="C37:F37"/>
    <mergeCell ref="C36:F36"/>
    <mergeCell ref="C35:F35"/>
    <mergeCell ref="C34:F34"/>
    <mergeCell ref="G21:H21"/>
  </mergeCells>
  <printOptions horizontalCentered="1"/>
  <pageMargins left="0.25" right="0.25" top="0.75" bottom="0.75" header="0.3" footer="0.3"/>
  <pageSetup paperSize="9" scale="89" orientation="portrait" horizontalDpi="360" verticalDpi="360" r:id="rId1"/>
  <headerFooter>
    <oddFooter>&amp;L&amp;A&amp;C&amp;"-,Itálico"Fábio Miguel dos Santos
Arquiteto e Urbanista
CAU 00A1609742&amp;RPágina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tabColor theme="4" tint="0.79998168889431442"/>
    <outlinePr summaryBelow="0"/>
    <pageSetUpPr fitToPage="1"/>
  </sheetPr>
  <dimension ref="B2:R42"/>
  <sheetViews>
    <sheetView showGridLines="0" view="pageBreakPreview" zoomScale="87" zoomScaleNormal="87" zoomScaleSheetLayoutView="87" workbookViewId="0">
      <pane ySplit="14" topLeftCell="A15" activePane="bottomLeft" state="frozen"/>
      <selection pane="bottomLeft" activeCell="K19" sqref="K19"/>
    </sheetView>
  </sheetViews>
  <sheetFormatPr defaultColWidth="11.42578125" defaultRowHeight="15" outlineLevelRow="1" x14ac:dyDescent="0.25"/>
  <cols>
    <col min="1" max="1" width="4" style="8" customWidth="1"/>
    <col min="2" max="2" width="13.85546875" style="7" customWidth="1"/>
    <col min="3" max="3" width="10.85546875" style="7" customWidth="1"/>
    <col min="4" max="4" width="9.85546875" style="47" customWidth="1"/>
    <col min="5" max="5" width="9.85546875" style="8" customWidth="1"/>
    <col min="6" max="6" width="84.7109375" style="8" customWidth="1"/>
    <col min="7" max="7" width="15.42578125" style="8" customWidth="1"/>
    <col min="8" max="8" width="10.85546875" style="7" customWidth="1"/>
    <col min="9" max="9" width="13.140625" style="7" customWidth="1"/>
    <col min="10" max="10" width="17.42578125" style="47" customWidth="1"/>
    <col min="11" max="11" width="15.85546875" style="117" customWidth="1"/>
    <col min="12" max="12" width="15.85546875" style="7" customWidth="1"/>
    <col min="13" max="13" width="19.140625" style="7" customWidth="1"/>
    <col min="14" max="14" width="11.42578125" style="49" customWidth="1"/>
    <col min="15" max="17" width="11.42578125" style="8"/>
    <col min="18" max="18" width="19.42578125" style="8" customWidth="1"/>
    <col min="19" max="259" width="11.42578125" style="8"/>
    <col min="260" max="260" width="20.28515625" style="8" bestFit="1" customWidth="1"/>
    <col min="261" max="261" width="9.85546875" style="8" customWidth="1"/>
    <col min="262" max="262" width="86.5703125" style="8" customWidth="1"/>
    <col min="263" max="263" width="8.7109375" style="8" customWidth="1"/>
    <col min="264" max="264" width="14.28515625" style="8" bestFit="1" customWidth="1"/>
    <col min="265" max="265" width="19.140625" style="8" customWidth="1"/>
    <col min="266" max="266" width="16.5703125" style="8" customWidth="1"/>
    <col min="267" max="267" width="17.5703125" style="8" customWidth="1"/>
    <col min="268" max="268" width="26" style="8" customWidth="1"/>
    <col min="269" max="269" width="96.7109375" style="8" customWidth="1"/>
    <col min="270" max="270" width="11.42578125" style="8" customWidth="1"/>
    <col min="271" max="515" width="11.42578125" style="8"/>
    <col min="516" max="516" width="20.28515625" style="8" bestFit="1" customWidth="1"/>
    <col min="517" max="517" width="9.85546875" style="8" customWidth="1"/>
    <col min="518" max="518" width="86.5703125" style="8" customWidth="1"/>
    <col min="519" max="519" width="8.7109375" style="8" customWidth="1"/>
    <col min="520" max="520" width="14.28515625" style="8" bestFit="1" customWidth="1"/>
    <col min="521" max="521" width="19.140625" style="8" customWidth="1"/>
    <col min="522" max="522" width="16.5703125" style="8" customWidth="1"/>
    <col min="523" max="523" width="17.5703125" style="8" customWidth="1"/>
    <col min="524" max="524" width="26" style="8" customWidth="1"/>
    <col min="525" max="525" width="96.7109375" style="8" customWidth="1"/>
    <col min="526" max="526" width="11.42578125" style="8" customWidth="1"/>
    <col min="527" max="771" width="11.42578125" style="8"/>
    <col min="772" max="772" width="20.28515625" style="8" bestFit="1" customWidth="1"/>
    <col min="773" max="773" width="9.85546875" style="8" customWidth="1"/>
    <col min="774" max="774" width="86.5703125" style="8" customWidth="1"/>
    <col min="775" max="775" width="8.7109375" style="8" customWidth="1"/>
    <col min="776" max="776" width="14.28515625" style="8" bestFit="1" customWidth="1"/>
    <col min="777" max="777" width="19.140625" style="8" customWidth="1"/>
    <col min="778" max="778" width="16.5703125" style="8" customWidth="1"/>
    <col min="779" max="779" width="17.5703125" style="8" customWidth="1"/>
    <col min="780" max="780" width="26" style="8" customWidth="1"/>
    <col min="781" max="781" width="96.7109375" style="8" customWidth="1"/>
    <col min="782" max="782" width="11.42578125" style="8" customWidth="1"/>
    <col min="783" max="1027" width="11.42578125" style="8"/>
    <col min="1028" max="1028" width="20.28515625" style="8" bestFit="1" customWidth="1"/>
    <col min="1029" max="1029" width="9.85546875" style="8" customWidth="1"/>
    <col min="1030" max="1030" width="86.5703125" style="8" customWidth="1"/>
    <col min="1031" max="1031" width="8.7109375" style="8" customWidth="1"/>
    <col min="1032" max="1032" width="14.28515625" style="8" bestFit="1" customWidth="1"/>
    <col min="1033" max="1033" width="19.140625" style="8" customWidth="1"/>
    <col min="1034" max="1034" width="16.5703125" style="8" customWidth="1"/>
    <col min="1035" max="1035" width="17.5703125" style="8" customWidth="1"/>
    <col min="1036" max="1036" width="26" style="8" customWidth="1"/>
    <col min="1037" max="1037" width="96.7109375" style="8" customWidth="1"/>
    <col min="1038" max="1038" width="11.42578125" style="8" customWidth="1"/>
    <col min="1039" max="1283" width="11.42578125" style="8"/>
    <col min="1284" max="1284" width="20.28515625" style="8" bestFit="1" customWidth="1"/>
    <col min="1285" max="1285" width="9.85546875" style="8" customWidth="1"/>
    <col min="1286" max="1286" width="86.5703125" style="8" customWidth="1"/>
    <col min="1287" max="1287" width="8.7109375" style="8" customWidth="1"/>
    <col min="1288" max="1288" width="14.28515625" style="8" bestFit="1" customWidth="1"/>
    <col min="1289" max="1289" width="19.140625" style="8" customWidth="1"/>
    <col min="1290" max="1290" width="16.5703125" style="8" customWidth="1"/>
    <col min="1291" max="1291" width="17.5703125" style="8" customWidth="1"/>
    <col min="1292" max="1292" width="26" style="8" customWidth="1"/>
    <col min="1293" max="1293" width="96.7109375" style="8" customWidth="1"/>
    <col min="1294" max="1294" width="11.42578125" style="8" customWidth="1"/>
    <col min="1295" max="1539" width="11.42578125" style="8"/>
    <col min="1540" max="1540" width="20.28515625" style="8" bestFit="1" customWidth="1"/>
    <col min="1541" max="1541" width="9.85546875" style="8" customWidth="1"/>
    <col min="1542" max="1542" width="86.5703125" style="8" customWidth="1"/>
    <col min="1543" max="1543" width="8.7109375" style="8" customWidth="1"/>
    <col min="1544" max="1544" width="14.28515625" style="8" bestFit="1" customWidth="1"/>
    <col min="1545" max="1545" width="19.140625" style="8" customWidth="1"/>
    <col min="1546" max="1546" width="16.5703125" style="8" customWidth="1"/>
    <col min="1547" max="1547" width="17.5703125" style="8" customWidth="1"/>
    <col min="1548" max="1548" width="26" style="8" customWidth="1"/>
    <col min="1549" max="1549" width="96.7109375" style="8" customWidth="1"/>
    <col min="1550" max="1550" width="11.42578125" style="8" customWidth="1"/>
    <col min="1551" max="1795" width="11.42578125" style="8"/>
    <col min="1796" max="1796" width="20.28515625" style="8" bestFit="1" customWidth="1"/>
    <col min="1797" max="1797" width="9.85546875" style="8" customWidth="1"/>
    <col min="1798" max="1798" width="86.5703125" style="8" customWidth="1"/>
    <col min="1799" max="1799" width="8.7109375" style="8" customWidth="1"/>
    <col min="1800" max="1800" width="14.28515625" style="8" bestFit="1" customWidth="1"/>
    <col min="1801" max="1801" width="19.140625" style="8" customWidth="1"/>
    <col min="1802" max="1802" width="16.5703125" style="8" customWidth="1"/>
    <col min="1803" max="1803" width="17.5703125" style="8" customWidth="1"/>
    <col min="1804" max="1804" width="26" style="8" customWidth="1"/>
    <col min="1805" max="1805" width="96.7109375" style="8" customWidth="1"/>
    <col min="1806" max="1806" width="11.42578125" style="8" customWidth="1"/>
    <col min="1807" max="2051" width="11.42578125" style="8"/>
    <col min="2052" max="2052" width="20.28515625" style="8" bestFit="1" customWidth="1"/>
    <col min="2053" max="2053" width="9.85546875" style="8" customWidth="1"/>
    <col min="2054" max="2054" width="86.5703125" style="8" customWidth="1"/>
    <col min="2055" max="2055" width="8.7109375" style="8" customWidth="1"/>
    <col min="2056" max="2056" width="14.28515625" style="8" bestFit="1" customWidth="1"/>
    <col min="2057" max="2057" width="19.140625" style="8" customWidth="1"/>
    <col min="2058" max="2058" width="16.5703125" style="8" customWidth="1"/>
    <col min="2059" max="2059" width="17.5703125" style="8" customWidth="1"/>
    <col min="2060" max="2060" width="26" style="8" customWidth="1"/>
    <col min="2061" max="2061" width="96.7109375" style="8" customWidth="1"/>
    <col min="2062" max="2062" width="11.42578125" style="8" customWidth="1"/>
    <col min="2063" max="2307" width="11.42578125" style="8"/>
    <col min="2308" max="2308" width="20.28515625" style="8" bestFit="1" customWidth="1"/>
    <col min="2309" max="2309" width="9.85546875" style="8" customWidth="1"/>
    <col min="2310" max="2310" width="86.5703125" style="8" customWidth="1"/>
    <col min="2311" max="2311" width="8.7109375" style="8" customWidth="1"/>
    <col min="2312" max="2312" width="14.28515625" style="8" bestFit="1" customWidth="1"/>
    <col min="2313" max="2313" width="19.140625" style="8" customWidth="1"/>
    <col min="2314" max="2314" width="16.5703125" style="8" customWidth="1"/>
    <col min="2315" max="2315" width="17.5703125" style="8" customWidth="1"/>
    <col min="2316" max="2316" width="26" style="8" customWidth="1"/>
    <col min="2317" max="2317" width="96.7109375" style="8" customWidth="1"/>
    <col min="2318" max="2318" width="11.42578125" style="8" customWidth="1"/>
    <col min="2319" max="2563" width="11.42578125" style="8"/>
    <col min="2564" max="2564" width="20.28515625" style="8" bestFit="1" customWidth="1"/>
    <col min="2565" max="2565" width="9.85546875" style="8" customWidth="1"/>
    <col min="2566" max="2566" width="86.5703125" style="8" customWidth="1"/>
    <col min="2567" max="2567" width="8.7109375" style="8" customWidth="1"/>
    <col min="2568" max="2568" width="14.28515625" style="8" bestFit="1" customWidth="1"/>
    <col min="2569" max="2569" width="19.140625" style="8" customWidth="1"/>
    <col min="2570" max="2570" width="16.5703125" style="8" customWidth="1"/>
    <col min="2571" max="2571" width="17.5703125" style="8" customWidth="1"/>
    <col min="2572" max="2572" width="26" style="8" customWidth="1"/>
    <col min="2573" max="2573" width="96.7109375" style="8" customWidth="1"/>
    <col min="2574" max="2574" width="11.42578125" style="8" customWidth="1"/>
    <col min="2575" max="2819" width="11.42578125" style="8"/>
    <col min="2820" max="2820" width="20.28515625" style="8" bestFit="1" customWidth="1"/>
    <col min="2821" max="2821" width="9.85546875" style="8" customWidth="1"/>
    <col min="2822" max="2822" width="86.5703125" style="8" customWidth="1"/>
    <col min="2823" max="2823" width="8.7109375" style="8" customWidth="1"/>
    <col min="2824" max="2824" width="14.28515625" style="8" bestFit="1" customWidth="1"/>
    <col min="2825" max="2825" width="19.140625" style="8" customWidth="1"/>
    <col min="2826" max="2826" width="16.5703125" style="8" customWidth="1"/>
    <col min="2827" max="2827" width="17.5703125" style="8" customWidth="1"/>
    <col min="2828" max="2828" width="26" style="8" customWidth="1"/>
    <col min="2829" max="2829" width="96.7109375" style="8" customWidth="1"/>
    <col min="2830" max="2830" width="11.42578125" style="8" customWidth="1"/>
    <col min="2831" max="3075" width="11.42578125" style="8"/>
    <col min="3076" max="3076" width="20.28515625" style="8" bestFit="1" customWidth="1"/>
    <col min="3077" max="3077" width="9.85546875" style="8" customWidth="1"/>
    <col min="3078" max="3078" width="86.5703125" style="8" customWidth="1"/>
    <col min="3079" max="3079" width="8.7109375" style="8" customWidth="1"/>
    <col min="3080" max="3080" width="14.28515625" style="8" bestFit="1" customWidth="1"/>
    <col min="3081" max="3081" width="19.140625" style="8" customWidth="1"/>
    <col min="3082" max="3082" width="16.5703125" style="8" customWidth="1"/>
    <col min="3083" max="3083" width="17.5703125" style="8" customWidth="1"/>
    <col min="3084" max="3084" width="26" style="8" customWidth="1"/>
    <col min="3085" max="3085" width="96.7109375" style="8" customWidth="1"/>
    <col min="3086" max="3086" width="11.42578125" style="8" customWidth="1"/>
    <col min="3087" max="3331" width="11.42578125" style="8"/>
    <col min="3332" max="3332" width="20.28515625" style="8" bestFit="1" customWidth="1"/>
    <col min="3333" max="3333" width="9.85546875" style="8" customWidth="1"/>
    <col min="3334" max="3334" width="86.5703125" style="8" customWidth="1"/>
    <col min="3335" max="3335" width="8.7109375" style="8" customWidth="1"/>
    <col min="3336" max="3336" width="14.28515625" style="8" bestFit="1" customWidth="1"/>
    <col min="3337" max="3337" width="19.140625" style="8" customWidth="1"/>
    <col min="3338" max="3338" width="16.5703125" style="8" customWidth="1"/>
    <col min="3339" max="3339" width="17.5703125" style="8" customWidth="1"/>
    <col min="3340" max="3340" width="26" style="8" customWidth="1"/>
    <col min="3341" max="3341" width="96.7109375" style="8" customWidth="1"/>
    <col min="3342" max="3342" width="11.42578125" style="8" customWidth="1"/>
    <col min="3343" max="3587" width="11.42578125" style="8"/>
    <col min="3588" max="3588" width="20.28515625" style="8" bestFit="1" customWidth="1"/>
    <col min="3589" max="3589" width="9.85546875" style="8" customWidth="1"/>
    <col min="3590" max="3590" width="86.5703125" style="8" customWidth="1"/>
    <col min="3591" max="3591" width="8.7109375" style="8" customWidth="1"/>
    <col min="3592" max="3592" width="14.28515625" style="8" bestFit="1" customWidth="1"/>
    <col min="3593" max="3593" width="19.140625" style="8" customWidth="1"/>
    <col min="3594" max="3594" width="16.5703125" style="8" customWidth="1"/>
    <col min="3595" max="3595" width="17.5703125" style="8" customWidth="1"/>
    <col min="3596" max="3596" width="26" style="8" customWidth="1"/>
    <col min="3597" max="3597" width="96.7109375" style="8" customWidth="1"/>
    <col min="3598" max="3598" width="11.42578125" style="8" customWidth="1"/>
    <col min="3599" max="3843" width="11.42578125" style="8"/>
    <col min="3844" max="3844" width="20.28515625" style="8" bestFit="1" customWidth="1"/>
    <col min="3845" max="3845" width="9.85546875" style="8" customWidth="1"/>
    <col min="3846" max="3846" width="86.5703125" style="8" customWidth="1"/>
    <col min="3847" max="3847" width="8.7109375" style="8" customWidth="1"/>
    <col min="3848" max="3848" width="14.28515625" style="8" bestFit="1" customWidth="1"/>
    <col min="3849" max="3849" width="19.140625" style="8" customWidth="1"/>
    <col min="3850" max="3850" width="16.5703125" style="8" customWidth="1"/>
    <col min="3851" max="3851" width="17.5703125" style="8" customWidth="1"/>
    <col min="3852" max="3852" width="26" style="8" customWidth="1"/>
    <col min="3853" max="3853" width="96.7109375" style="8" customWidth="1"/>
    <col min="3854" max="3854" width="11.42578125" style="8" customWidth="1"/>
    <col min="3855" max="4099" width="11.42578125" style="8"/>
    <col min="4100" max="4100" width="20.28515625" style="8" bestFit="1" customWidth="1"/>
    <col min="4101" max="4101" width="9.85546875" style="8" customWidth="1"/>
    <col min="4102" max="4102" width="86.5703125" style="8" customWidth="1"/>
    <col min="4103" max="4103" width="8.7109375" style="8" customWidth="1"/>
    <col min="4104" max="4104" width="14.28515625" style="8" bestFit="1" customWidth="1"/>
    <col min="4105" max="4105" width="19.140625" style="8" customWidth="1"/>
    <col min="4106" max="4106" width="16.5703125" style="8" customWidth="1"/>
    <col min="4107" max="4107" width="17.5703125" style="8" customWidth="1"/>
    <col min="4108" max="4108" width="26" style="8" customWidth="1"/>
    <col min="4109" max="4109" width="96.7109375" style="8" customWidth="1"/>
    <col min="4110" max="4110" width="11.42578125" style="8" customWidth="1"/>
    <col min="4111" max="4355" width="11.42578125" style="8"/>
    <col min="4356" max="4356" width="20.28515625" style="8" bestFit="1" customWidth="1"/>
    <col min="4357" max="4357" width="9.85546875" style="8" customWidth="1"/>
    <col min="4358" max="4358" width="86.5703125" style="8" customWidth="1"/>
    <col min="4359" max="4359" width="8.7109375" style="8" customWidth="1"/>
    <col min="4360" max="4360" width="14.28515625" style="8" bestFit="1" customWidth="1"/>
    <col min="4361" max="4361" width="19.140625" style="8" customWidth="1"/>
    <col min="4362" max="4362" width="16.5703125" style="8" customWidth="1"/>
    <col min="4363" max="4363" width="17.5703125" style="8" customWidth="1"/>
    <col min="4364" max="4364" width="26" style="8" customWidth="1"/>
    <col min="4365" max="4365" width="96.7109375" style="8" customWidth="1"/>
    <col min="4366" max="4366" width="11.42578125" style="8" customWidth="1"/>
    <col min="4367" max="4611" width="11.42578125" style="8"/>
    <col min="4612" max="4612" width="20.28515625" style="8" bestFit="1" customWidth="1"/>
    <col min="4613" max="4613" width="9.85546875" style="8" customWidth="1"/>
    <col min="4614" max="4614" width="86.5703125" style="8" customWidth="1"/>
    <col min="4615" max="4615" width="8.7109375" style="8" customWidth="1"/>
    <col min="4616" max="4616" width="14.28515625" style="8" bestFit="1" customWidth="1"/>
    <col min="4617" max="4617" width="19.140625" style="8" customWidth="1"/>
    <col min="4618" max="4618" width="16.5703125" style="8" customWidth="1"/>
    <col min="4619" max="4619" width="17.5703125" style="8" customWidth="1"/>
    <col min="4620" max="4620" width="26" style="8" customWidth="1"/>
    <col min="4621" max="4621" width="96.7109375" style="8" customWidth="1"/>
    <col min="4622" max="4622" width="11.42578125" style="8" customWidth="1"/>
    <col min="4623" max="4867" width="11.42578125" style="8"/>
    <col min="4868" max="4868" width="20.28515625" style="8" bestFit="1" customWidth="1"/>
    <col min="4869" max="4869" width="9.85546875" style="8" customWidth="1"/>
    <col min="4870" max="4870" width="86.5703125" style="8" customWidth="1"/>
    <col min="4871" max="4871" width="8.7109375" style="8" customWidth="1"/>
    <col min="4872" max="4872" width="14.28515625" style="8" bestFit="1" customWidth="1"/>
    <col min="4873" max="4873" width="19.140625" style="8" customWidth="1"/>
    <col min="4874" max="4874" width="16.5703125" style="8" customWidth="1"/>
    <col min="4875" max="4875" width="17.5703125" style="8" customWidth="1"/>
    <col min="4876" max="4876" width="26" style="8" customWidth="1"/>
    <col min="4877" max="4877" width="96.7109375" style="8" customWidth="1"/>
    <col min="4878" max="4878" width="11.42578125" style="8" customWidth="1"/>
    <col min="4879" max="5123" width="11.42578125" style="8"/>
    <col min="5124" max="5124" width="20.28515625" style="8" bestFit="1" customWidth="1"/>
    <col min="5125" max="5125" width="9.85546875" style="8" customWidth="1"/>
    <col min="5126" max="5126" width="86.5703125" style="8" customWidth="1"/>
    <col min="5127" max="5127" width="8.7109375" style="8" customWidth="1"/>
    <col min="5128" max="5128" width="14.28515625" style="8" bestFit="1" customWidth="1"/>
    <col min="5129" max="5129" width="19.140625" style="8" customWidth="1"/>
    <col min="5130" max="5130" width="16.5703125" style="8" customWidth="1"/>
    <col min="5131" max="5131" width="17.5703125" style="8" customWidth="1"/>
    <col min="5132" max="5132" width="26" style="8" customWidth="1"/>
    <col min="5133" max="5133" width="96.7109375" style="8" customWidth="1"/>
    <col min="5134" max="5134" width="11.42578125" style="8" customWidth="1"/>
    <col min="5135" max="5379" width="11.42578125" style="8"/>
    <col min="5380" max="5380" width="20.28515625" style="8" bestFit="1" customWidth="1"/>
    <col min="5381" max="5381" width="9.85546875" style="8" customWidth="1"/>
    <col min="5382" max="5382" width="86.5703125" style="8" customWidth="1"/>
    <col min="5383" max="5383" width="8.7109375" style="8" customWidth="1"/>
    <col min="5384" max="5384" width="14.28515625" style="8" bestFit="1" customWidth="1"/>
    <col min="5385" max="5385" width="19.140625" style="8" customWidth="1"/>
    <col min="5386" max="5386" width="16.5703125" style="8" customWidth="1"/>
    <col min="5387" max="5387" width="17.5703125" style="8" customWidth="1"/>
    <col min="5388" max="5388" width="26" style="8" customWidth="1"/>
    <col min="5389" max="5389" width="96.7109375" style="8" customWidth="1"/>
    <col min="5390" max="5390" width="11.42578125" style="8" customWidth="1"/>
    <col min="5391" max="5635" width="11.42578125" style="8"/>
    <col min="5636" max="5636" width="20.28515625" style="8" bestFit="1" customWidth="1"/>
    <col min="5637" max="5637" width="9.85546875" style="8" customWidth="1"/>
    <col min="5638" max="5638" width="86.5703125" style="8" customWidth="1"/>
    <col min="5639" max="5639" width="8.7109375" style="8" customWidth="1"/>
    <col min="5640" max="5640" width="14.28515625" style="8" bestFit="1" customWidth="1"/>
    <col min="5641" max="5641" width="19.140625" style="8" customWidth="1"/>
    <col min="5642" max="5642" width="16.5703125" style="8" customWidth="1"/>
    <col min="5643" max="5643" width="17.5703125" style="8" customWidth="1"/>
    <col min="5644" max="5644" width="26" style="8" customWidth="1"/>
    <col min="5645" max="5645" width="96.7109375" style="8" customWidth="1"/>
    <col min="5646" max="5646" width="11.42578125" style="8" customWidth="1"/>
    <col min="5647" max="5891" width="11.42578125" style="8"/>
    <col min="5892" max="5892" width="20.28515625" style="8" bestFit="1" customWidth="1"/>
    <col min="5893" max="5893" width="9.85546875" style="8" customWidth="1"/>
    <col min="5894" max="5894" width="86.5703125" style="8" customWidth="1"/>
    <col min="5895" max="5895" width="8.7109375" style="8" customWidth="1"/>
    <col min="5896" max="5896" width="14.28515625" style="8" bestFit="1" customWidth="1"/>
    <col min="5897" max="5897" width="19.140625" style="8" customWidth="1"/>
    <col min="5898" max="5898" width="16.5703125" style="8" customWidth="1"/>
    <col min="5899" max="5899" width="17.5703125" style="8" customWidth="1"/>
    <col min="5900" max="5900" width="26" style="8" customWidth="1"/>
    <col min="5901" max="5901" width="96.7109375" style="8" customWidth="1"/>
    <col min="5902" max="5902" width="11.42578125" style="8" customWidth="1"/>
    <col min="5903" max="6147" width="11.42578125" style="8"/>
    <col min="6148" max="6148" width="20.28515625" style="8" bestFit="1" customWidth="1"/>
    <col min="6149" max="6149" width="9.85546875" style="8" customWidth="1"/>
    <col min="6150" max="6150" width="86.5703125" style="8" customWidth="1"/>
    <col min="6151" max="6151" width="8.7109375" style="8" customWidth="1"/>
    <col min="6152" max="6152" width="14.28515625" style="8" bestFit="1" customWidth="1"/>
    <col min="6153" max="6153" width="19.140625" style="8" customWidth="1"/>
    <col min="6154" max="6154" width="16.5703125" style="8" customWidth="1"/>
    <col min="6155" max="6155" width="17.5703125" style="8" customWidth="1"/>
    <col min="6156" max="6156" width="26" style="8" customWidth="1"/>
    <col min="6157" max="6157" width="96.7109375" style="8" customWidth="1"/>
    <col min="6158" max="6158" width="11.42578125" style="8" customWidth="1"/>
    <col min="6159" max="6403" width="11.42578125" style="8"/>
    <col min="6404" max="6404" width="20.28515625" style="8" bestFit="1" customWidth="1"/>
    <col min="6405" max="6405" width="9.85546875" style="8" customWidth="1"/>
    <col min="6406" max="6406" width="86.5703125" style="8" customWidth="1"/>
    <col min="6407" max="6407" width="8.7109375" style="8" customWidth="1"/>
    <col min="6408" max="6408" width="14.28515625" style="8" bestFit="1" customWidth="1"/>
    <col min="6409" max="6409" width="19.140625" style="8" customWidth="1"/>
    <col min="6410" max="6410" width="16.5703125" style="8" customWidth="1"/>
    <col min="6411" max="6411" width="17.5703125" style="8" customWidth="1"/>
    <col min="6412" max="6412" width="26" style="8" customWidth="1"/>
    <col min="6413" max="6413" width="96.7109375" style="8" customWidth="1"/>
    <col min="6414" max="6414" width="11.42578125" style="8" customWidth="1"/>
    <col min="6415" max="6659" width="11.42578125" style="8"/>
    <col min="6660" max="6660" width="20.28515625" style="8" bestFit="1" customWidth="1"/>
    <col min="6661" max="6661" width="9.85546875" style="8" customWidth="1"/>
    <col min="6662" max="6662" width="86.5703125" style="8" customWidth="1"/>
    <col min="6663" max="6663" width="8.7109375" style="8" customWidth="1"/>
    <col min="6664" max="6664" width="14.28515625" style="8" bestFit="1" customWidth="1"/>
    <col min="6665" max="6665" width="19.140625" style="8" customWidth="1"/>
    <col min="6666" max="6666" width="16.5703125" style="8" customWidth="1"/>
    <col min="6667" max="6667" width="17.5703125" style="8" customWidth="1"/>
    <col min="6668" max="6668" width="26" style="8" customWidth="1"/>
    <col min="6669" max="6669" width="96.7109375" style="8" customWidth="1"/>
    <col min="6670" max="6670" width="11.42578125" style="8" customWidth="1"/>
    <col min="6671" max="6915" width="11.42578125" style="8"/>
    <col min="6916" max="6916" width="20.28515625" style="8" bestFit="1" customWidth="1"/>
    <col min="6917" max="6917" width="9.85546875" style="8" customWidth="1"/>
    <col min="6918" max="6918" width="86.5703125" style="8" customWidth="1"/>
    <col min="6919" max="6919" width="8.7109375" style="8" customWidth="1"/>
    <col min="6920" max="6920" width="14.28515625" style="8" bestFit="1" customWidth="1"/>
    <col min="6921" max="6921" width="19.140625" style="8" customWidth="1"/>
    <col min="6922" max="6922" width="16.5703125" style="8" customWidth="1"/>
    <col min="6923" max="6923" width="17.5703125" style="8" customWidth="1"/>
    <col min="6924" max="6924" width="26" style="8" customWidth="1"/>
    <col min="6925" max="6925" width="96.7109375" style="8" customWidth="1"/>
    <col min="6926" max="6926" width="11.42578125" style="8" customWidth="1"/>
    <col min="6927" max="7171" width="11.42578125" style="8"/>
    <col min="7172" max="7172" width="20.28515625" style="8" bestFit="1" customWidth="1"/>
    <col min="7173" max="7173" width="9.85546875" style="8" customWidth="1"/>
    <col min="7174" max="7174" width="86.5703125" style="8" customWidth="1"/>
    <col min="7175" max="7175" width="8.7109375" style="8" customWidth="1"/>
    <col min="7176" max="7176" width="14.28515625" style="8" bestFit="1" customWidth="1"/>
    <col min="7177" max="7177" width="19.140625" style="8" customWidth="1"/>
    <col min="7178" max="7178" width="16.5703125" style="8" customWidth="1"/>
    <col min="7179" max="7179" width="17.5703125" style="8" customWidth="1"/>
    <col min="7180" max="7180" width="26" style="8" customWidth="1"/>
    <col min="7181" max="7181" width="96.7109375" style="8" customWidth="1"/>
    <col min="7182" max="7182" width="11.42578125" style="8" customWidth="1"/>
    <col min="7183" max="7427" width="11.42578125" style="8"/>
    <col min="7428" max="7428" width="20.28515625" style="8" bestFit="1" customWidth="1"/>
    <col min="7429" max="7429" width="9.85546875" style="8" customWidth="1"/>
    <col min="7430" max="7430" width="86.5703125" style="8" customWidth="1"/>
    <col min="7431" max="7431" width="8.7109375" style="8" customWidth="1"/>
    <col min="7432" max="7432" width="14.28515625" style="8" bestFit="1" customWidth="1"/>
    <col min="7433" max="7433" width="19.140625" style="8" customWidth="1"/>
    <col min="7434" max="7434" width="16.5703125" style="8" customWidth="1"/>
    <col min="7435" max="7435" width="17.5703125" style="8" customWidth="1"/>
    <col min="7436" max="7436" width="26" style="8" customWidth="1"/>
    <col min="7437" max="7437" width="96.7109375" style="8" customWidth="1"/>
    <col min="7438" max="7438" width="11.42578125" style="8" customWidth="1"/>
    <col min="7439" max="7683" width="11.42578125" style="8"/>
    <col min="7684" max="7684" width="20.28515625" style="8" bestFit="1" customWidth="1"/>
    <col min="7685" max="7685" width="9.85546875" style="8" customWidth="1"/>
    <col min="7686" max="7686" width="86.5703125" style="8" customWidth="1"/>
    <col min="7687" max="7687" width="8.7109375" style="8" customWidth="1"/>
    <col min="7688" max="7688" width="14.28515625" style="8" bestFit="1" customWidth="1"/>
    <col min="7689" max="7689" width="19.140625" style="8" customWidth="1"/>
    <col min="7690" max="7690" width="16.5703125" style="8" customWidth="1"/>
    <col min="7691" max="7691" width="17.5703125" style="8" customWidth="1"/>
    <col min="7692" max="7692" width="26" style="8" customWidth="1"/>
    <col min="7693" max="7693" width="96.7109375" style="8" customWidth="1"/>
    <col min="7694" max="7694" width="11.42578125" style="8" customWidth="1"/>
    <col min="7695" max="7939" width="11.42578125" style="8"/>
    <col min="7940" max="7940" width="20.28515625" style="8" bestFit="1" customWidth="1"/>
    <col min="7941" max="7941" width="9.85546875" style="8" customWidth="1"/>
    <col min="7942" max="7942" width="86.5703125" style="8" customWidth="1"/>
    <col min="7943" max="7943" width="8.7109375" style="8" customWidth="1"/>
    <col min="7944" max="7944" width="14.28515625" style="8" bestFit="1" customWidth="1"/>
    <col min="7945" max="7945" width="19.140625" style="8" customWidth="1"/>
    <col min="7946" max="7946" width="16.5703125" style="8" customWidth="1"/>
    <col min="7947" max="7947" width="17.5703125" style="8" customWidth="1"/>
    <col min="7948" max="7948" width="26" style="8" customWidth="1"/>
    <col min="7949" max="7949" width="96.7109375" style="8" customWidth="1"/>
    <col min="7950" max="7950" width="11.42578125" style="8" customWidth="1"/>
    <col min="7951" max="8195" width="11.42578125" style="8"/>
    <col min="8196" max="8196" width="20.28515625" style="8" bestFit="1" customWidth="1"/>
    <col min="8197" max="8197" width="9.85546875" style="8" customWidth="1"/>
    <col min="8198" max="8198" width="86.5703125" style="8" customWidth="1"/>
    <col min="8199" max="8199" width="8.7109375" style="8" customWidth="1"/>
    <col min="8200" max="8200" width="14.28515625" style="8" bestFit="1" customWidth="1"/>
    <col min="8201" max="8201" width="19.140625" style="8" customWidth="1"/>
    <col min="8202" max="8202" width="16.5703125" style="8" customWidth="1"/>
    <col min="8203" max="8203" width="17.5703125" style="8" customWidth="1"/>
    <col min="8204" max="8204" width="26" style="8" customWidth="1"/>
    <col min="8205" max="8205" width="96.7109375" style="8" customWidth="1"/>
    <col min="8206" max="8206" width="11.42578125" style="8" customWidth="1"/>
    <col min="8207" max="8451" width="11.42578125" style="8"/>
    <col min="8452" max="8452" width="20.28515625" style="8" bestFit="1" customWidth="1"/>
    <col min="8453" max="8453" width="9.85546875" style="8" customWidth="1"/>
    <col min="8454" max="8454" width="86.5703125" style="8" customWidth="1"/>
    <col min="8455" max="8455" width="8.7109375" style="8" customWidth="1"/>
    <col min="8456" max="8456" width="14.28515625" style="8" bestFit="1" customWidth="1"/>
    <col min="8457" max="8457" width="19.140625" style="8" customWidth="1"/>
    <col min="8458" max="8458" width="16.5703125" style="8" customWidth="1"/>
    <col min="8459" max="8459" width="17.5703125" style="8" customWidth="1"/>
    <col min="8460" max="8460" width="26" style="8" customWidth="1"/>
    <col min="8461" max="8461" width="96.7109375" style="8" customWidth="1"/>
    <col min="8462" max="8462" width="11.42578125" style="8" customWidth="1"/>
    <col min="8463" max="8707" width="11.42578125" style="8"/>
    <col min="8708" max="8708" width="20.28515625" style="8" bestFit="1" customWidth="1"/>
    <col min="8709" max="8709" width="9.85546875" style="8" customWidth="1"/>
    <col min="8710" max="8710" width="86.5703125" style="8" customWidth="1"/>
    <col min="8711" max="8711" width="8.7109375" style="8" customWidth="1"/>
    <col min="8712" max="8712" width="14.28515625" style="8" bestFit="1" customWidth="1"/>
    <col min="8713" max="8713" width="19.140625" style="8" customWidth="1"/>
    <col min="8714" max="8714" width="16.5703125" style="8" customWidth="1"/>
    <col min="8715" max="8715" width="17.5703125" style="8" customWidth="1"/>
    <col min="8716" max="8716" width="26" style="8" customWidth="1"/>
    <col min="8717" max="8717" width="96.7109375" style="8" customWidth="1"/>
    <col min="8718" max="8718" width="11.42578125" style="8" customWidth="1"/>
    <col min="8719" max="8963" width="11.42578125" style="8"/>
    <col min="8964" max="8964" width="20.28515625" style="8" bestFit="1" customWidth="1"/>
    <col min="8965" max="8965" width="9.85546875" style="8" customWidth="1"/>
    <col min="8966" max="8966" width="86.5703125" style="8" customWidth="1"/>
    <col min="8967" max="8967" width="8.7109375" style="8" customWidth="1"/>
    <col min="8968" max="8968" width="14.28515625" style="8" bestFit="1" customWidth="1"/>
    <col min="8969" max="8969" width="19.140625" style="8" customWidth="1"/>
    <col min="8970" max="8970" width="16.5703125" style="8" customWidth="1"/>
    <col min="8971" max="8971" width="17.5703125" style="8" customWidth="1"/>
    <col min="8972" max="8972" width="26" style="8" customWidth="1"/>
    <col min="8973" max="8973" width="96.7109375" style="8" customWidth="1"/>
    <col min="8974" max="8974" width="11.42578125" style="8" customWidth="1"/>
    <col min="8975" max="9219" width="11.42578125" style="8"/>
    <col min="9220" max="9220" width="20.28515625" style="8" bestFit="1" customWidth="1"/>
    <col min="9221" max="9221" width="9.85546875" style="8" customWidth="1"/>
    <col min="9222" max="9222" width="86.5703125" style="8" customWidth="1"/>
    <col min="9223" max="9223" width="8.7109375" style="8" customWidth="1"/>
    <col min="9224" max="9224" width="14.28515625" style="8" bestFit="1" customWidth="1"/>
    <col min="9225" max="9225" width="19.140625" style="8" customWidth="1"/>
    <col min="9226" max="9226" width="16.5703125" style="8" customWidth="1"/>
    <col min="9227" max="9227" width="17.5703125" style="8" customWidth="1"/>
    <col min="9228" max="9228" width="26" style="8" customWidth="1"/>
    <col min="9229" max="9229" width="96.7109375" style="8" customWidth="1"/>
    <col min="9230" max="9230" width="11.42578125" style="8" customWidth="1"/>
    <col min="9231" max="9475" width="11.42578125" style="8"/>
    <col min="9476" max="9476" width="20.28515625" style="8" bestFit="1" customWidth="1"/>
    <col min="9477" max="9477" width="9.85546875" style="8" customWidth="1"/>
    <col min="9478" max="9478" width="86.5703125" style="8" customWidth="1"/>
    <col min="9479" max="9479" width="8.7109375" style="8" customWidth="1"/>
    <col min="9480" max="9480" width="14.28515625" style="8" bestFit="1" customWidth="1"/>
    <col min="9481" max="9481" width="19.140625" style="8" customWidth="1"/>
    <col min="9482" max="9482" width="16.5703125" style="8" customWidth="1"/>
    <col min="9483" max="9483" width="17.5703125" style="8" customWidth="1"/>
    <col min="9484" max="9484" width="26" style="8" customWidth="1"/>
    <col min="9485" max="9485" width="96.7109375" style="8" customWidth="1"/>
    <col min="9486" max="9486" width="11.42578125" style="8" customWidth="1"/>
    <col min="9487" max="9731" width="11.42578125" style="8"/>
    <col min="9732" max="9732" width="20.28515625" style="8" bestFit="1" customWidth="1"/>
    <col min="9733" max="9733" width="9.85546875" style="8" customWidth="1"/>
    <col min="9734" max="9734" width="86.5703125" style="8" customWidth="1"/>
    <col min="9735" max="9735" width="8.7109375" style="8" customWidth="1"/>
    <col min="9736" max="9736" width="14.28515625" style="8" bestFit="1" customWidth="1"/>
    <col min="9737" max="9737" width="19.140625" style="8" customWidth="1"/>
    <col min="9738" max="9738" width="16.5703125" style="8" customWidth="1"/>
    <col min="9739" max="9739" width="17.5703125" style="8" customWidth="1"/>
    <col min="9740" max="9740" width="26" style="8" customWidth="1"/>
    <col min="9741" max="9741" width="96.7109375" style="8" customWidth="1"/>
    <col min="9742" max="9742" width="11.42578125" style="8" customWidth="1"/>
    <col min="9743" max="9987" width="11.42578125" style="8"/>
    <col min="9988" max="9988" width="20.28515625" style="8" bestFit="1" customWidth="1"/>
    <col min="9989" max="9989" width="9.85546875" style="8" customWidth="1"/>
    <col min="9990" max="9990" width="86.5703125" style="8" customWidth="1"/>
    <col min="9991" max="9991" width="8.7109375" style="8" customWidth="1"/>
    <col min="9992" max="9992" width="14.28515625" style="8" bestFit="1" customWidth="1"/>
    <col min="9993" max="9993" width="19.140625" style="8" customWidth="1"/>
    <col min="9994" max="9994" width="16.5703125" style="8" customWidth="1"/>
    <col min="9995" max="9995" width="17.5703125" style="8" customWidth="1"/>
    <col min="9996" max="9996" width="26" style="8" customWidth="1"/>
    <col min="9997" max="9997" width="96.7109375" style="8" customWidth="1"/>
    <col min="9998" max="9998" width="11.42578125" style="8" customWidth="1"/>
    <col min="9999" max="10243" width="11.42578125" style="8"/>
    <col min="10244" max="10244" width="20.28515625" style="8" bestFit="1" customWidth="1"/>
    <col min="10245" max="10245" width="9.85546875" style="8" customWidth="1"/>
    <col min="10246" max="10246" width="86.5703125" style="8" customWidth="1"/>
    <col min="10247" max="10247" width="8.7109375" style="8" customWidth="1"/>
    <col min="10248" max="10248" width="14.28515625" style="8" bestFit="1" customWidth="1"/>
    <col min="10249" max="10249" width="19.140625" style="8" customWidth="1"/>
    <col min="10250" max="10250" width="16.5703125" style="8" customWidth="1"/>
    <col min="10251" max="10251" width="17.5703125" style="8" customWidth="1"/>
    <col min="10252" max="10252" width="26" style="8" customWidth="1"/>
    <col min="10253" max="10253" width="96.7109375" style="8" customWidth="1"/>
    <col min="10254" max="10254" width="11.42578125" style="8" customWidth="1"/>
    <col min="10255" max="10499" width="11.42578125" style="8"/>
    <col min="10500" max="10500" width="20.28515625" style="8" bestFit="1" customWidth="1"/>
    <col min="10501" max="10501" width="9.85546875" style="8" customWidth="1"/>
    <col min="10502" max="10502" width="86.5703125" style="8" customWidth="1"/>
    <col min="10503" max="10503" width="8.7109375" style="8" customWidth="1"/>
    <col min="10504" max="10504" width="14.28515625" style="8" bestFit="1" customWidth="1"/>
    <col min="10505" max="10505" width="19.140625" style="8" customWidth="1"/>
    <col min="10506" max="10506" width="16.5703125" style="8" customWidth="1"/>
    <col min="10507" max="10507" width="17.5703125" style="8" customWidth="1"/>
    <col min="10508" max="10508" width="26" style="8" customWidth="1"/>
    <col min="10509" max="10509" width="96.7109375" style="8" customWidth="1"/>
    <col min="10510" max="10510" width="11.42578125" style="8" customWidth="1"/>
    <col min="10511" max="10755" width="11.42578125" style="8"/>
    <col min="10756" max="10756" width="20.28515625" style="8" bestFit="1" customWidth="1"/>
    <col min="10757" max="10757" width="9.85546875" style="8" customWidth="1"/>
    <col min="10758" max="10758" width="86.5703125" style="8" customWidth="1"/>
    <col min="10759" max="10759" width="8.7109375" style="8" customWidth="1"/>
    <col min="10760" max="10760" width="14.28515625" style="8" bestFit="1" customWidth="1"/>
    <col min="10761" max="10761" width="19.140625" style="8" customWidth="1"/>
    <col min="10762" max="10762" width="16.5703125" style="8" customWidth="1"/>
    <col min="10763" max="10763" width="17.5703125" style="8" customWidth="1"/>
    <col min="10764" max="10764" width="26" style="8" customWidth="1"/>
    <col min="10765" max="10765" width="96.7109375" style="8" customWidth="1"/>
    <col min="10766" max="10766" width="11.42578125" style="8" customWidth="1"/>
    <col min="10767" max="11011" width="11.42578125" style="8"/>
    <col min="11012" max="11012" width="20.28515625" style="8" bestFit="1" customWidth="1"/>
    <col min="11013" max="11013" width="9.85546875" style="8" customWidth="1"/>
    <col min="11014" max="11014" width="86.5703125" style="8" customWidth="1"/>
    <col min="11015" max="11015" width="8.7109375" style="8" customWidth="1"/>
    <col min="11016" max="11016" width="14.28515625" style="8" bestFit="1" customWidth="1"/>
    <col min="11017" max="11017" width="19.140625" style="8" customWidth="1"/>
    <col min="11018" max="11018" width="16.5703125" style="8" customWidth="1"/>
    <col min="11019" max="11019" width="17.5703125" style="8" customWidth="1"/>
    <col min="11020" max="11020" width="26" style="8" customWidth="1"/>
    <col min="11021" max="11021" width="96.7109375" style="8" customWidth="1"/>
    <col min="11022" max="11022" width="11.42578125" style="8" customWidth="1"/>
    <col min="11023" max="11267" width="11.42578125" style="8"/>
    <col min="11268" max="11268" width="20.28515625" style="8" bestFit="1" customWidth="1"/>
    <col min="11269" max="11269" width="9.85546875" style="8" customWidth="1"/>
    <col min="11270" max="11270" width="86.5703125" style="8" customWidth="1"/>
    <col min="11271" max="11271" width="8.7109375" style="8" customWidth="1"/>
    <col min="11272" max="11272" width="14.28515625" style="8" bestFit="1" customWidth="1"/>
    <col min="11273" max="11273" width="19.140625" style="8" customWidth="1"/>
    <col min="11274" max="11274" width="16.5703125" style="8" customWidth="1"/>
    <col min="11275" max="11275" width="17.5703125" style="8" customWidth="1"/>
    <col min="11276" max="11276" width="26" style="8" customWidth="1"/>
    <col min="11277" max="11277" width="96.7109375" style="8" customWidth="1"/>
    <col min="11278" max="11278" width="11.42578125" style="8" customWidth="1"/>
    <col min="11279" max="11523" width="11.42578125" style="8"/>
    <col min="11524" max="11524" width="20.28515625" style="8" bestFit="1" customWidth="1"/>
    <col min="11525" max="11525" width="9.85546875" style="8" customWidth="1"/>
    <col min="11526" max="11526" width="86.5703125" style="8" customWidth="1"/>
    <col min="11527" max="11527" width="8.7109375" style="8" customWidth="1"/>
    <col min="11528" max="11528" width="14.28515625" style="8" bestFit="1" customWidth="1"/>
    <col min="11529" max="11529" width="19.140625" style="8" customWidth="1"/>
    <col min="11530" max="11530" width="16.5703125" style="8" customWidth="1"/>
    <col min="11531" max="11531" width="17.5703125" style="8" customWidth="1"/>
    <col min="11532" max="11532" width="26" style="8" customWidth="1"/>
    <col min="11533" max="11533" width="96.7109375" style="8" customWidth="1"/>
    <col min="11534" max="11534" width="11.42578125" style="8" customWidth="1"/>
    <col min="11535" max="11779" width="11.42578125" style="8"/>
    <col min="11780" max="11780" width="20.28515625" style="8" bestFit="1" customWidth="1"/>
    <col min="11781" max="11781" width="9.85546875" style="8" customWidth="1"/>
    <col min="11782" max="11782" width="86.5703125" style="8" customWidth="1"/>
    <col min="11783" max="11783" width="8.7109375" style="8" customWidth="1"/>
    <col min="11784" max="11784" width="14.28515625" style="8" bestFit="1" customWidth="1"/>
    <col min="11785" max="11785" width="19.140625" style="8" customWidth="1"/>
    <col min="11786" max="11786" width="16.5703125" style="8" customWidth="1"/>
    <col min="11787" max="11787" width="17.5703125" style="8" customWidth="1"/>
    <col min="11788" max="11788" width="26" style="8" customWidth="1"/>
    <col min="11789" max="11789" width="96.7109375" style="8" customWidth="1"/>
    <col min="11790" max="11790" width="11.42578125" style="8" customWidth="1"/>
    <col min="11791" max="12035" width="11.42578125" style="8"/>
    <col min="12036" max="12036" width="20.28515625" style="8" bestFit="1" customWidth="1"/>
    <col min="12037" max="12037" width="9.85546875" style="8" customWidth="1"/>
    <col min="12038" max="12038" width="86.5703125" style="8" customWidth="1"/>
    <col min="12039" max="12039" width="8.7109375" style="8" customWidth="1"/>
    <col min="12040" max="12040" width="14.28515625" style="8" bestFit="1" customWidth="1"/>
    <col min="12041" max="12041" width="19.140625" style="8" customWidth="1"/>
    <col min="12042" max="12042" width="16.5703125" style="8" customWidth="1"/>
    <col min="12043" max="12043" width="17.5703125" style="8" customWidth="1"/>
    <col min="12044" max="12044" width="26" style="8" customWidth="1"/>
    <col min="12045" max="12045" width="96.7109375" style="8" customWidth="1"/>
    <col min="12046" max="12046" width="11.42578125" style="8" customWidth="1"/>
    <col min="12047" max="12291" width="11.42578125" style="8"/>
    <col min="12292" max="12292" width="20.28515625" style="8" bestFit="1" customWidth="1"/>
    <col min="12293" max="12293" width="9.85546875" style="8" customWidth="1"/>
    <col min="12294" max="12294" width="86.5703125" style="8" customWidth="1"/>
    <col min="12295" max="12295" width="8.7109375" style="8" customWidth="1"/>
    <col min="12296" max="12296" width="14.28515625" style="8" bestFit="1" customWidth="1"/>
    <col min="12297" max="12297" width="19.140625" style="8" customWidth="1"/>
    <col min="12298" max="12298" width="16.5703125" style="8" customWidth="1"/>
    <col min="12299" max="12299" width="17.5703125" style="8" customWidth="1"/>
    <col min="12300" max="12300" width="26" style="8" customWidth="1"/>
    <col min="12301" max="12301" width="96.7109375" style="8" customWidth="1"/>
    <col min="12302" max="12302" width="11.42578125" style="8" customWidth="1"/>
    <col min="12303" max="12547" width="11.42578125" style="8"/>
    <col min="12548" max="12548" width="20.28515625" style="8" bestFit="1" customWidth="1"/>
    <col min="12549" max="12549" width="9.85546875" style="8" customWidth="1"/>
    <col min="12550" max="12550" width="86.5703125" style="8" customWidth="1"/>
    <col min="12551" max="12551" width="8.7109375" style="8" customWidth="1"/>
    <col min="12552" max="12552" width="14.28515625" style="8" bestFit="1" customWidth="1"/>
    <col min="12553" max="12553" width="19.140625" style="8" customWidth="1"/>
    <col min="12554" max="12554" width="16.5703125" style="8" customWidth="1"/>
    <col min="12555" max="12555" width="17.5703125" style="8" customWidth="1"/>
    <col min="12556" max="12556" width="26" style="8" customWidth="1"/>
    <col min="12557" max="12557" width="96.7109375" style="8" customWidth="1"/>
    <col min="12558" max="12558" width="11.42578125" style="8" customWidth="1"/>
    <col min="12559" max="12803" width="11.42578125" style="8"/>
    <col min="12804" max="12804" width="20.28515625" style="8" bestFit="1" customWidth="1"/>
    <col min="12805" max="12805" width="9.85546875" style="8" customWidth="1"/>
    <col min="12806" max="12806" width="86.5703125" style="8" customWidth="1"/>
    <col min="12807" max="12807" width="8.7109375" style="8" customWidth="1"/>
    <col min="12808" max="12808" width="14.28515625" style="8" bestFit="1" customWidth="1"/>
    <col min="12809" max="12809" width="19.140625" style="8" customWidth="1"/>
    <col min="12810" max="12810" width="16.5703125" style="8" customWidth="1"/>
    <col min="12811" max="12811" width="17.5703125" style="8" customWidth="1"/>
    <col min="12812" max="12812" width="26" style="8" customWidth="1"/>
    <col min="12813" max="12813" width="96.7109375" style="8" customWidth="1"/>
    <col min="12814" max="12814" width="11.42578125" style="8" customWidth="1"/>
    <col min="12815" max="13059" width="11.42578125" style="8"/>
    <col min="13060" max="13060" width="20.28515625" style="8" bestFit="1" customWidth="1"/>
    <col min="13061" max="13061" width="9.85546875" style="8" customWidth="1"/>
    <col min="13062" max="13062" width="86.5703125" style="8" customWidth="1"/>
    <col min="13063" max="13063" width="8.7109375" style="8" customWidth="1"/>
    <col min="13064" max="13064" width="14.28515625" style="8" bestFit="1" customWidth="1"/>
    <col min="13065" max="13065" width="19.140625" style="8" customWidth="1"/>
    <col min="13066" max="13066" width="16.5703125" style="8" customWidth="1"/>
    <col min="13067" max="13067" width="17.5703125" style="8" customWidth="1"/>
    <col min="13068" max="13068" width="26" style="8" customWidth="1"/>
    <col min="13069" max="13069" width="96.7109375" style="8" customWidth="1"/>
    <col min="13070" max="13070" width="11.42578125" style="8" customWidth="1"/>
    <col min="13071" max="13315" width="11.42578125" style="8"/>
    <col min="13316" max="13316" width="20.28515625" style="8" bestFit="1" customWidth="1"/>
    <col min="13317" max="13317" width="9.85546875" style="8" customWidth="1"/>
    <col min="13318" max="13318" width="86.5703125" style="8" customWidth="1"/>
    <col min="13319" max="13319" width="8.7109375" style="8" customWidth="1"/>
    <col min="13320" max="13320" width="14.28515625" style="8" bestFit="1" customWidth="1"/>
    <col min="13321" max="13321" width="19.140625" style="8" customWidth="1"/>
    <col min="13322" max="13322" width="16.5703125" style="8" customWidth="1"/>
    <col min="13323" max="13323" width="17.5703125" style="8" customWidth="1"/>
    <col min="13324" max="13324" width="26" style="8" customWidth="1"/>
    <col min="13325" max="13325" width="96.7109375" style="8" customWidth="1"/>
    <col min="13326" max="13326" width="11.42578125" style="8" customWidth="1"/>
    <col min="13327" max="13571" width="11.42578125" style="8"/>
    <col min="13572" max="13572" width="20.28515625" style="8" bestFit="1" customWidth="1"/>
    <col min="13573" max="13573" width="9.85546875" style="8" customWidth="1"/>
    <col min="13574" max="13574" width="86.5703125" style="8" customWidth="1"/>
    <col min="13575" max="13575" width="8.7109375" style="8" customWidth="1"/>
    <col min="13576" max="13576" width="14.28515625" style="8" bestFit="1" customWidth="1"/>
    <col min="13577" max="13577" width="19.140625" style="8" customWidth="1"/>
    <col min="13578" max="13578" width="16.5703125" style="8" customWidth="1"/>
    <col min="13579" max="13579" width="17.5703125" style="8" customWidth="1"/>
    <col min="13580" max="13580" width="26" style="8" customWidth="1"/>
    <col min="13581" max="13581" width="96.7109375" style="8" customWidth="1"/>
    <col min="13582" max="13582" width="11.42578125" style="8" customWidth="1"/>
    <col min="13583" max="13827" width="11.42578125" style="8"/>
    <col min="13828" max="13828" width="20.28515625" style="8" bestFit="1" customWidth="1"/>
    <col min="13829" max="13829" width="9.85546875" style="8" customWidth="1"/>
    <col min="13830" max="13830" width="86.5703125" style="8" customWidth="1"/>
    <col min="13831" max="13831" width="8.7109375" style="8" customWidth="1"/>
    <col min="13832" max="13832" width="14.28515625" style="8" bestFit="1" customWidth="1"/>
    <col min="13833" max="13833" width="19.140625" style="8" customWidth="1"/>
    <col min="13834" max="13834" width="16.5703125" style="8" customWidth="1"/>
    <col min="13835" max="13835" width="17.5703125" style="8" customWidth="1"/>
    <col min="13836" max="13836" width="26" style="8" customWidth="1"/>
    <col min="13837" max="13837" width="96.7109375" style="8" customWidth="1"/>
    <col min="13838" max="13838" width="11.42578125" style="8" customWidth="1"/>
    <col min="13839" max="14083" width="11.42578125" style="8"/>
    <col min="14084" max="14084" width="20.28515625" style="8" bestFit="1" customWidth="1"/>
    <col min="14085" max="14085" width="9.85546875" style="8" customWidth="1"/>
    <col min="14086" max="14086" width="86.5703125" style="8" customWidth="1"/>
    <col min="14087" max="14087" width="8.7109375" style="8" customWidth="1"/>
    <col min="14088" max="14088" width="14.28515625" style="8" bestFit="1" customWidth="1"/>
    <col min="14089" max="14089" width="19.140625" style="8" customWidth="1"/>
    <col min="14090" max="14090" width="16.5703125" style="8" customWidth="1"/>
    <col min="14091" max="14091" width="17.5703125" style="8" customWidth="1"/>
    <col min="14092" max="14092" width="26" style="8" customWidth="1"/>
    <col min="14093" max="14093" width="96.7109375" style="8" customWidth="1"/>
    <col min="14094" max="14094" width="11.42578125" style="8" customWidth="1"/>
    <col min="14095" max="14339" width="11.42578125" style="8"/>
    <col min="14340" max="14340" width="20.28515625" style="8" bestFit="1" customWidth="1"/>
    <col min="14341" max="14341" width="9.85546875" style="8" customWidth="1"/>
    <col min="14342" max="14342" width="86.5703125" style="8" customWidth="1"/>
    <col min="14343" max="14343" width="8.7109375" style="8" customWidth="1"/>
    <col min="14344" max="14344" width="14.28515625" style="8" bestFit="1" customWidth="1"/>
    <col min="14345" max="14345" width="19.140625" style="8" customWidth="1"/>
    <col min="14346" max="14346" width="16.5703125" style="8" customWidth="1"/>
    <col min="14347" max="14347" width="17.5703125" style="8" customWidth="1"/>
    <col min="14348" max="14348" width="26" style="8" customWidth="1"/>
    <col min="14349" max="14349" width="96.7109375" style="8" customWidth="1"/>
    <col min="14350" max="14350" width="11.42578125" style="8" customWidth="1"/>
    <col min="14351" max="14595" width="11.42578125" style="8"/>
    <col min="14596" max="14596" width="20.28515625" style="8" bestFit="1" customWidth="1"/>
    <col min="14597" max="14597" width="9.85546875" style="8" customWidth="1"/>
    <col min="14598" max="14598" width="86.5703125" style="8" customWidth="1"/>
    <col min="14599" max="14599" width="8.7109375" style="8" customWidth="1"/>
    <col min="14600" max="14600" width="14.28515625" style="8" bestFit="1" customWidth="1"/>
    <col min="14601" max="14601" width="19.140625" style="8" customWidth="1"/>
    <col min="14602" max="14602" width="16.5703125" style="8" customWidth="1"/>
    <col min="14603" max="14603" width="17.5703125" style="8" customWidth="1"/>
    <col min="14604" max="14604" width="26" style="8" customWidth="1"/>
    <col min="14605" max="14605" width="96.7109375" style="8" customWidth="1"/>
    <col min="14606" max="14606" width="11.42578125" style="8" customWidth="1"/>
    <col min="14607" max="14851" width="11.42578125" style="8"/>
    <col min="14852" max="14852" width="20.28515625" style="8" bestFit="1" customWidth="1"/>
    <col min="14853" max="14853" width="9.85546875" style="8" customWidth="1"/>
    <col min="14854" max="14854" width="86.5703125" style="8" customWidth="1"/>
    <col min="14855" max="14855" width="8.7109375" style="8" customWidth="1"/>
    <col min="14856" max="14856" width="14.28515625" style="8" bestFit="1" customWidth="1"/>
    <col min="14857" max="14857" width="19.140625" style="8" customWidth="1"/>
    <col min="14858" max="14858" width="16.5703125" style="8" customWidth="1"/>
    <col min="14859" max="14859" width="17.5703125" style="8" customWidth="1"/>
    <col min="14860" max="14860" width="26" style="8" customWidth="1"/>
    <col min="14861" max="14861" width="96.7109375" style="8" customWidth="1"/>
    <col min="14862" max="14862" width="11.42578125" style="8" customWidth="1"/>
    <col min="14863" max="15107" width="11.42578125" style="8"/>
    <col min="15108" max="15108" width="20.28515625" style="8" bestFit="1" customWidth="1"/>
    <col min="15109" max="15109" width="9.85546875" style="8" customWidth="1"/>
    <col min="15110" max="15110" width="86.5703125" style="8" customWidth="1"/>
    <col min="15111" max="15111" width="8.7109375" style="8" customWidth="1"/>
    <col min="15112" max="15112" width="14.28515625" style="8" bestFit="1" customWidth="1"/>
    <col min="15113" max="15113" width="19.140625" style="8" customWidth="1"/>
    <col min="15114" max="15114" width="16.5703125" style="8" customWidth="1"/>
    <col min="15115" max="15115" width="17.5703125" style="8" customWidth="1"/>
    <col min="15116" max="15116" width="26" style="8" customWidth="1"/>
    <col min="15117" max="15117" width="96.7109375" style="8" customWidth="1"/>
    <col min="15118" max="15118" width="11.42578125" style="8" customWidth="1"/>
    <col min="15119" max="15363" width="11.42578125" style="8"/>
    <col min="15364" max="15364" width="20.28515625" style="8" bestFit="1" customWidth="1"/>
    <col min="15365" max="15365" width="9.85546875" style="8" customWidth="1"/>
    <col min="15366" max="15366" width="86.5703125" style="8" customWidth="1"/>
    <col min="15367" max="15367" width="8.7109375" style="8" customWidth="1"/>
    <col min="15368" max="15368" width="14.28515625" style="8" bestFit="1" customWidth="1"/>
    <col min="15369" max="15369" width="19.140625" style="8" customWidth="1"/>
    <col min="15370" max="15370" width="16.5703125" style="8" customWidth="1"/>
    <col min="15371" max="15371" width="17.5703125" style="8" customWidth="1"/>
    <col min="15372" max="15372" width="26" style="8" customWidth="1"/>
    <col min="15373" max="15373" width="96.7109375" style="8" customWidth="1"/>
    <col min="15374" max="15374" width="11.42578125" style="8" customWidth="1"/>
    <col min="15375" max="15619" width="11.42578125" style="8"/>
    <col min="15620" max="15620" width="20.28515625" style="8" bestFit="1" customWidth="1"/>
    <col min="15621" max="15621" width="9.85546875" style="8" customWidth="1"/>
    <col min="15622" max="15622" width="86.5703125" style="8" customWidth="1"/>
    <col min="15623" max="15623" width="8.7109375" style="8" customWidth="1"/>
    <col min="15624" max="15624" width="14.28515625" style="8" bestFit="1" customWidth="1"/>
    <col min="15625" max="15625" width="19.140625" style="8" customWidth="1"/>
    <col min="15626" max="15626" width="16.5703125" style="8" customWidth="1"/>
    <col min="15627" max="15627" width="17.5703125" style="8" customWidth="1"/>
    <col min="15628" max="15628" width="26" style="8" customWidth="1"/>
    <col min="15629" max="15629" width="96.7109375" style="8" customWidth="1"/>
    <col min="15630" max="15630" width="11.42578125" style="8" customWidth="1"/>
    <col min="15631" max="15875" width="11.42578125" style="8"/>
    <col min="15876" max="15876" width="20.28515625" style="8" bestFit="1" customWidth="1"/>
    <col min="15877" max="15877" width="9.85546875" style="8" customWidth="1"/>
    <col min="15878" max="15878" width="86.5703125" style="8" customWidth="1"/>
    <col min="15879" max="15879" width="8.7109375" style="8" customWidth="1"/>
    <col min="15880" max="15880" width="14.28515625" style="8" bestFit="1" customWidth="1"/>
    <col min="15881" max="15881" width="19.140625" style="8" customWidth="1"/>
    <col min="15882" max="15882" width="16.5703125" style="8" customWidth="1"/>
    <col min="15883" max="15883" width="17.5703125" style="8" customWidth="1"/>
    <col min="15884" max="15884" width="26" style="8" customWidth="1"/>
    <col min="15885" max="15885" width="96.7109375" style="8" customWidth="1"/>
    <col min="15886" max="15886" width="11.42578125" style="8" customWidth="1"/>
    <col min="15887" max="16131" width="11.42578125" style="8"/>
    <col min="16132" max="16132" width="20.28515625" style="8" bestFit="1" customWidth="1"/>
    <col min="16133" max="16133" width="9.85546875" style="8" customWidth="1"/>
    <col min="16134" max="16134" width="86.5703125" style="8" customWidth="1"/>
    <col min="16135" max="16135" width="8.7109375" style="8" customWidth="1"/>
    <col min="16136" max="16136" width="14.28515625" style="8" bestFit="1" customWidth="1"/>
    <col min="16137" max="16137" width="19.140625" style="8" customWidth="1"/>
    <col min="16138" max="16138" width="16.5703125" style="8" customWidth="1"/>
    <col min="16139" max="16139" width="17.5703125" style="8" customWidth="1"/>
    <col min="16140" max="16140" width="26" style="8" customWidth="1"/>
    <col min="16141" max="16141" width="96.7109375" style="8" customWidth="1"/>
    <col min="16142" max="16142" width="11.42578125" style="8" customWidth="1"/>
    <col min="16143" max="16384" width="11.42578125" style="8"/>
  </cols>
  <sheetData>
    <row r="2" spans="2:18" s="2" customFormat="1" x14ac:dyDescent="0.25">
      <c r="B2" s="13"/>
      <c r="C2" s="13"/>
      <c r="D2" s="113"/>
      <c r="E2" s="13"/>
      <c r="F2" s="13"/>
      <c r="G2" s="13"/>
      <c r="H2" s="13"/>
      <c r="I2" s="147"/>
      <c r="J2" s="113"/>
      <c r="K2" s="13"/>
      <c r="L2" s="13"/>
      <c r="M2" s="13"/>
      <c r="N2" s="50"/>
    </row>
    <row r="3" spans="2:18" s="2" customFormat="1" x14ac:dyDescent="0.25">
      <c r="B3" s="13"/>
      <c r="C3" s="13"/>
      <c r="D3" s="113"/>
      <c r="E3" s="15" t="str">
        <f>Resumo!E4</f>
        <v>Obra:</v>
      </c>
      <c r="F3" s="13" t="str">
        <f>Resumo!F4</f>
        <v>Melhoria na Rede de Drenagem e Construção de Dissipador de Energia</v>
      </c>
      <c r="G3" s="13"/>
      <c r="H3" s="13"/>
      <c r="I3" s="18" t="s">
        <v>20</v>
      </c>
      <c r="J3" s="158">
        <f>'BDI - Serviço'!H35</f>
        <v>0.24031242719872803</v>
      </c>
      <c r="K3" s="15" t="s">
        <v>25</v>
      </c>
      <c r="L3" s="155">
        <f>Resumo!G10</f>
        <v>44874</v>
      </c>
      <c r="M3" s="13"/>
      <c r="N3" s="50"/>
    </row>
    <row r="4" spans="2:18" s="2" customFormat="1" x14ac:dyDescent="0.25">
      <c r="B4" s="13"/>
      <c r="C4" s="13"/>
      <c r="D4" s="113"/>
      <c r="E4" s="15" t="str">
        <f>Resumo!E5</f>
        <v>Local:</v>
      </c>
      <c r="F4" s="13" t="str">
        <f>Resumo!F5</f>
        <v>R. Maranhão</v>
      </c>
      <c r="G4" s="13"/>
      <c r="H4" s="16"/>
      <c r="I4" s="4"/>
      <c r="K4" s="15" t="s">
        <v>26</v>
      </c>
      <c r="L4" s="14" t="str">
        <f>Resumo!G11</f>
        <v>REV-01</v>
      </c>
      <c r="M4" s="13"/>
      <c r="N4" s="50"/>
    </row>
    <row r="5" spans="2:18" s="2" customFormat="1" x14ac:dyDescent="0.25">
      <c r="B5" s="13"/>
      <c r="C5" s="13"/>
      <c r="D5" s="113"/>
      <c r="E5" s="15" t="str">
        <f>Resumo!E6</f>
        <v>Bairro:</v>
      </c>
      <c r="F5" s="13" t="str">
        <f>Resumo!F6</f>
        <v xml:space="preserve">São Domingos </v>
      </c>
      <c r="G5" s="13"/>
      <c r="I5" s="4"/>
      <c r="K5" s="16"/>
      <c r="L5" s="16"/>
      <c r="M5" s="13"/>
      <c r="N5" s="50"/>
    </row>
    <row r="6" spans="2:18" s="2" customFormat="1" x14ac:dyDescent="0.25">
      <c r="B6" s="13"/>
      <c r="C6" s="13"/>
      <c r="D6" s="113"/>
      <c r="E6" s="15" t="str">
        <f>Resumo!E7</f>
        <v>Município:</v>
      </c>
      <c r="F6" s="13" t="str">
        <f>Resumo!F7</f>
        <v>Sorriso - MT</v>
      </c>
      <c r="G6" s="13"/>
      <c r="H6" s="13"/>
      <c r="I6" s="147"/>
      <c r="J6" s="13"/>
      <c r="K6" s="16"/>
      <c r="L6" s="16"/>
      <c r="M6" s="13"/>
      <c r="N6" s="50"/>
    </row>
    <row r="7" spans="2:18" s="2" customFormat="1" x14ac:dyDescent="0.25">
      <c r="B7" s="13"/>
      <c r="C7" s="13"/>
      <c r="D7" s="113"/>
      <c r="E7" s="13"/>
      <c r="F7" s="17"/>
      <c r="G7" s="17"/>
      <c r="H7" s="13"/>
      <c r="I7" s="15" t="s">
        <v>226</v>
      </c>
      <c r="J7" s="156">
        <f>Resumo!E10</f>
        <v>84.55</v>
      </c>
      <c r="K7" s="15" t="s">
        <v>27</v>
      </c>
      <c r="L7" s="14" t="str">
        <f>Resumo!G13</f>
        <v>SINAPI - 09/2022 - Não Desonerado</v>
      </c>
      <c r="M7" s="13"/>
      <c r="N7" s="50"/>
    </row>
    <row r="8" spans="2:18" s="2" customFormat="1" x14ac:dyDescent="0.25">
      <c r="B8" s="13"/>
      <c r="C8" s="13"/>
      <c r="D8" s="113"/>
      <c r="E8" s="15" t="s">
        <v>87</v>
      </c>
      <c r="F8" s="14">
        <f>Resumo!F17</f>
        <v>0</v>
      </c>
      <c r="G8" s="13"/>
      <c r="H8" s="13"/>
      <c r="I8" s="15" t="s">
        <v>28</v>
      </c>
      <c r="J8" s="157">
        <f>Resumo!G38</f>
        <v>0</v>
      </c>
      <c r="K8" s="16"/>
      <c r="L8" s="14" t="str">
        <f>Resumo!G14</f>
        <v>SICRO - 04/2022 - Não Desonerado</v>
      </c>
      <c r="M8" s="13"/>
      <c r="N8" s="50"/>
    </row>
    <row r="9" spans="2:18" s="2" customFormat="1" x14ac:dyDescent="0.25">
      <c r="B9" s="13"/>
      <c r="C9" s="13"/>
      <c r="D9" s="113"/>
      <c r="E9" s="13"/>
      <c r="F9" s="18"/>
      <c r="G9" s="18"/>
      <c r="H9" s="13"/>
      <c r="I9" s="15" t="s">
        <v>38</v>
      </c>
      <c r="J9" s="156">
        <f>Resumo!G39</f>
        <v>0</v>
      </c>
      <c r="K9" s="13"/>
      <c r="L9" s="13"/>
      <c r="M9" s="13"/>
      <c r="N9" s="50"/>
    </row>
    <row r="10" spans="2:18" s="2" customFormat="1" x14ac:dyDescent="0.25">
      <c r="B10" s="172"/>
      <c r="C10" s="172"/>
      <c r="D10" s="175"/>
      <c r="E10" s="172"/>
      <c r="F10" s="174"/>
      <c r="G10" s="174"/>
      <c r="H10" s="172"/>
      <c r="I10" s="173"/>
      <c r="J10" s="175"/>
      <c r="K10" s="172"/>
      <c r="L10" s="172"/>
      <c r="M10" s="172"/>
      <c r="N10" s="51"/>
    </row>
    <row r="11" spans="2:18" s="2" customFormat="1" ht="32.1" customHeight="1" x14ac:dyDescent="0.25">
      <c r="B11" s="521" t="s">
        <v>95</v>
      </c>
      <c r="C11" s="522"/>
      <c r="D11" s="522"/>
      <c r="E11" s="522"/>
      <c r="F11" s="522"/>
      <c r="G11" s="522"/>
      <c r="H11" s="522"/>
      <c r="I11" s="522"/>
      <c r="J11" s="522"/>
      <c r="K11" s="522"/>
      <c r="L11" s="522"/>
      <c r="M11" s="523"/>
      <c r="N11" s="50"/>
    </row>
    <row r="12" spans="2:18" s="16" customFormat="1" ht="15" customHeight="1" x14ac:dyDescent="0.25">
      <c r="B12" s="169"/>
      <c r="C12" s="169"/>
      <c r="D12" s="170"/>
      <c r="E12" s="169"/>
      <c r="F12" s="169"/>
      <c r="G12" s="169"/>
      <c r="H12" s="169"/>
      <c r="I12" s="169"/>
      <c r="J12" s="170"/>
      <c r="K12" s="170"/>
      <c r="L12" s="169"/>
      <c r="M12" s="169"/>
      <c r="N12" s="52"/>
    </row>
    <row r="13" spans="2:18" s="2" customFormat="1" ht="21" customHeight="1" x14ac:dyDescent="0.25">
      <c r="B13" s="524" t="s">
        <v>17</v>
      </c>
      <c r="C13" s="512" t="s">
        <v>0</v>
      </c>
      <c r="D13" s="512" t="s">
        <v>1</v>
      </c>
      <c r="E13" s="512" t="s">
        <v>2</v>
      </c>
      <c r="F13" s="512"/>
      <c r="G13" s="191"/>
      <c r="H13" s="526" t="s">
        <v>3</v>
      </c>
      <c r="I13" s="526"/>
      <c r="J13" s="526" t="s">
        <v>29</v>
      </c>
      <c r="K13" s="526"/>
      <c r="L13" s="526"/>
      <c r="M13" s="527"/>
      <c r="N13" s="50"/>
    </row>
    <row r="14" spans="2:18" s="2" customFormat="1" ht="26.25" customHeight="1" thickBot="1" x14ac:dyDescent="0.3">
      <c r="B14" s="525"/>
      <c r="C14" s="513"/>
      <c r="D14" s="513"/>
      <c r="E14" s="513"/>
      <c r="F14" s="513"/>
      <c r="G14" s="152"/>
      <c r="H14" s="152" t="s">
        <v>21</v>
      </c>
      <c r="I14" s="152" t="s">
        <v>4</v>
      </c>
      <c r="J14" s="468" t="s">
        <v>5</v>
      </c>
      <c r="K14" s="152" t="s">
        <v>22</v>
      </c>
      <c r="L14" s="152" t="s">
        <v>23</v>
      </c>
      <c r="M14" s="153" t="s">
        <v>24</v>
      </c>
      <c r="N14" s="53"/>
      <c r="R14" s="48"/>
    </row>
    <row r="15" spans="2:18" s="2" customFormat="1" ht="24.95" customHeight="1" x14ac:dyDescent="0.25">
      <c r="B15" s="164"/>
      <c r="C15" s="165"/>
      <c r="D15" s="165">
        <v>1</v>
      </c>
      <c r="E15" s="514" t="s">
        <v>6</v>
      </c>
      <c r="F15" s="514"/>
      <c r="G15" s="192"/>
      <c r="H15" s="165"/>
      <c r="I15" s="165"/>
      <c r="J15" s="166"/>
      <c r="K15" s="118"/>
      <c r="L15" s="193"/>
      <c r="M15" s="194">
        <f>SUM(M16:M19)</f>
        <v>0</v>
      </c>
      <c r="N15" s="53"/>
    </row>
    <row r="16" spans="2:18" s="6" customFormat="1" ht="39.950000000000003" customHeight="1" outlineLevel="1" x14ac:dyDescent="0.25">
      <c r="B16" s="448" t="s">
        <v>19</v>
      </c>
      <c r="C16" s="449" t="s">
        <v>101</v>
      </c>
      <c r="D16" s="449" t="s">
        <v>7</v>
      </c>
      <c r="E16" s="520" t="str">
        <f>Composições!F15</f>
        <v>PLACA DE OBRA EM CHAPA DE ACO GALVANIZADO (REF: SINAPI 74209/1 - 01/2020)</v>
      </c>
      <c r="F16" s="520"/>
      <c r="G16" s="520"/>
      <c r="H16" s="449" t="s">
        <v>84</v>
      </c>
      <c r="I16" s="450">
        <v>6</v>
      </c>
      <c r="J16" s="469">
        <f>Composições!P15</f>
        <v>0</v>
      </c>
      <c r="K16" s="451">
        <f>ROUND(J16*J$3,2)</f>
        <v>0</v>
      </c>
      <c r="L16" s="451">
        <f>J16+K16</f>
        <v>0</v>
      </c>
      <c r="M16" s="452">
        <f>ROUND(I16*L16,2)</f>
        <v>0</v>
      </c>
      <c r="N16" s="54"/>
    </row>
    <row r="17" spans="2:14" s="6" customFormat="1" ht="39.950000000000003" customHeight="1" outlineLevel="1" x14ac:dyDescent="0.25">
      <c r="B17" s="453" t="s">
        <v>19</v>
      </c>
      <c r="C17" s="454" t="s">
        <v>110</v>
      </c>
      <c r="D17" s="454" t="s">
        <v>8</v>
      </c>
      <c r="E17" s="518" t="str">
        <f>Composições!F23</f>
        <v>ADMINISTRAÇÃO LOCAL DA OBRA (REF: COMPOSIÇÃO PRÓPRIA)</v>
      </c>
      <c r="F17" s="518"/>
      <c r="G17" s="518"/>
      <c r="H17" s="454" t="s">
        <v>9</v>
      </c>
      <c r="I17" s="455">
        <v>1</v>
      </c>
      <c r="J17" s="470">
        <f>Composições!P23</f>
        <v>0</v>
      </c>
      <c r="K17" s="456">
        <f>ROUND(J17*J$3,2)</f>
        <v>0</v>
      </c>
      <c r="L17" s="456">
        <f>J17+K17</f>
        <v>0</v>
      </c>
      <c r="M17" s="457">
        <f>ROUND(I17*L17,2)</f>
        <v>0</v>
      </c>
      <c r="N17" s="54"/>
    </row>
    <row r="18" spans="2:14" s="6" customFormat="1" ht="39.950000000000003" customHeight="1" outlineLevel="1" x14ac:dyDescent="0.25">
      <c r="B18" s="199" t="s">
        <v>18</v>
      </c>
      <c r="C18" s="200" t="s">
        <v>185</v>
      </c>
      <c r="D18" s="200" t="s">
        <v>10</v>
      </c>
      <c r="E18" s="517" t="s">
        <v>198</v>
      </c>
      <c r="F18" s="517"/>
      <c r="G18" s="517"/>
      <c r="H18" s="200" t="s">
        <v>116</v>
      </c>
      <c r="I18" s="442">
        <v>2</v>
      </c>
      <c r="J18" s="470"/>
      <c r="K18" s="201">
        <f>ROUND(J18*J$3,2)</f>
        <v>0</v>
      </c>
      <c r="L18" s="201">
        <f>J18+K18</f>
        <v>0</v>
      </c>
      <c r="M18" s="445">
        <f>ROUND(I18*L18,2)</f>
        <v>0</v>
      </c>
      <c r="N18" s="54"/>
    </row>
    <row r="19" spans="2:14" s="6" customFormat="1" ht="39.950000000000003" customHeight="1" outlineLevel="1" x14ac:dyDescent="0.25">
      <c r="B19" s="202" t="s">
        <v>18</v>
      </c>
      <c r="C19" s="203" t="s">
        <v>186</v>
      </c>
      <c r="D19" s="203" t="s">
        <v>46</v>
      </c>
      <c r="E19" s="519" t="s">
        <v>224</v>
      </c>
      <c r="F19" s="519"/>
      <c r="G19" s="519"/>
      <c r="H19" s="203" t="s">
        <v>116</v>
      </c>
      <c r="I19" s="443">
        <v>2</v>
      </c>
      <c r="J19" s="471"/>
      <c r="K19" s="204">
        <f>ROUND(J19*J$3,2)</f>
        <v>0</v>
      </c>
      <c r="L19" s="204">
        <f>J19+K19</f>
        <v>0</v>
      </c>
      <c r="M19" s="446">
        <f>ROUND(I19*L19,2)</f>
        <v>0</v>
      </c>
      <c r="N19" s="54"/>
    </row>
    <row r="20" spans="2:14" s="2" customFormat="1" ht="24.95" customHeight="1" x14ac:dyDescent="0.25">
      <c r="B20" s="205"/>
      <c r="C20" s="206"/>
      <c r="D20" s="207">
        <v>2</v>
      </c>
      <c r="E20" s="515" t="s">
        <v>96</v>
      </c>
      <c r="F20" s="515"/>
      <c r="G20" s="154"/>
      <c r="H20" s="208"/>
      <c r="I20" s="124"/>
      <c r="J20" s="119"/>
      <c r="K20" s="119"/>
      <c r="L20" s="11"/>
      <c r="M20" s="209">
        <f>SUM(M21:M29)</f>
        <v>0</v>
      </c>
      <c r="N20" s="54"/>
    </row>
    <row r="21" spans="2:14" s="2" customFormat="1" ht="50.1" customHeight="1" outlineLevel="1" x14ac:dyDescent="0.25">
      <c r="B21" s="195" t="s">
        <v>18</v>
      </c>
      <c r="C21" s="196">
        <v>90095</v>
      </c>
      <c r="D21" s="196" t="s">
        <v>11</v>
      </c>
      <c r="E21" s="516" t="s">
        <v>204</v>
      </c>
      <c r="F21" s="516"/>
      <c r="G21" s="516"/>
      <c r="H21" s="210" t="s">
        <v>78</v>
      </c>
      <c r="I21" s="441">
        <f>'Drenagem - 01'!I35</f>
        <v>270.2</v>
      </c>
      <c r="J21" s="469"/>
      <c r="K21" s="197">
        <f t="shared" ref="K21:K29" si="0">ROUND(J21*J$3,2)</f>
        <v>0</v>
      </c>
      <c r="L21" s="197">
        <f t="shared" ref="L21:L29" si="1">J21+K21</f>
        <v>0</v>
      </c>
      <c r="M21" s="198">
        <f t="shared" ref="M21:M29" si="2">ROUND(I21*L21,2)</f>
        <v>0</v>
      </c>
      <c r="N21" s="54"/>
    </row>
    <row r="22" spans="2:14" s="2" customFormat="1" ht="50.1" customHeight="1" outlineLevel="1" x14ac:dyDescent="0.25">
      <c r="B22" s="211" t="s">
        <v>18</v>
      </c>
      <c r="C22" s="212">
        <v>101575</v>
      </c>
      <c r="D22" s="212" t="s">
        <v>12</v>
      </c>
      <c r="E22" s="517" t="s">
        <v>205</v>
      </c>
      <c r="F22" s="517"/>
      <c r="G22" s="517"/>
      <c r="H22" s="213" t="s">
        <v>84</v>
      </c>
      <c r="I22" s="444">
        <f>'Drenagem - 01'!I18</f>
        <v>59.2</v>
      </c>
      <c r="J22" s="472"/>
      <c r="K22" s="214">
        <f t="shared" si="0"/>
        <v>0</v>
      </c>
      <c r="L22" s="214">
        <f t="shared" ref="L22" si="3">J22+K22</f>
        <v>0</v>
      </c>
      <c r="M22" s="447">
        <f t="shared" ref="M22" si="4">ROUND(I22*L22,2)</f>
        <v>0</v>
      </c>
      <c r="N22" s="54"/>
    </row>
    <row r="23" spans="2:14" s="2" customFormat="1" ht="50.1" customHeight="1" outlineLevel="1" x14ac:dyDescent="0.25">
      <c r="B23" s="199" t="s">
        <v>18</v>
      </c>
      <c r="C23" s="200">
        <v>101620</v>
      </c>
      <c r="D23" s="200" t="s">
        <v>97</v>
      </c>
      <c r="E23" s="517" t="s">
        <v>203</v>
      </c>
      <c r="F23" s="517"/>
      <c r="G23" s="517"/>
      <c r="H23" s="215" t="s">
        <v>78</v>
      </c>
      <c r="I23" s="442">
        <f>'Drenagem - 01'!G26</f>
        <v>4.32</v>
      </c>
      <c r="J23" s="470"/>
      <c r="K23" s="201">
        <f>ROUND(J23*J$3,2)</f>
        <v>0</v>
      </c>
      <c r="L23" s="201">
        <f>J23+K23</f>
        <v>0</v>
      </c>
      <c r="M23" s="445">
        <f>ROUND(I23*L23,2)</f>
        <v>0</v>
      </c>
      <c r="N23" s="54"/>
    </row>
    <row r="24" spans="2:14" s="2" customFormat="1" ht="50.1" customHeight="1" outlineLevel="1" x14ac:dyDescent="0.25">
      <c r="B24" s="199" t="s">
        <v>18</v>
      </c>
      <c r="C24" s="200">
        <v>93371</v>
      </c>
      <c r="D24" s="200" t="s">
        <v>98</v>
      </c>
      <c r="E24" s="517" t="s">
        <v>208</v>
      </c>
      <c r="F24" s="517"/>
      <c r="G24" s="517"/>
      <c r="H24" s="215" t="s">
        <v>78</v>
      </c>
      <c r="I24" s="442">
        <f>'Drenagem - 01'!K35</f>
        <v>160.93</v>
      </c>
      <c r="J24" s="470"/>
      <c r="K24" s="201">
        <f t="shared" si="0"/>
        <v>0</v>
      </c>
      <c r="L24" s="201">
        <f t="shared" si="1"/>
        <v>0</v>
      </c>
      <c r="M24" s="445">
        <f t="shared" si="2"/>
        <v>0</v>
      </c>
      <c r="N24" s="54"/>
    </row>
    <row r="25" spans="2:14" s="2" customFormat="1" ht="50.1" customHeight="1" outlineLevel="1" x14ac:dyDescent="0.25">
      <c r="B25" s="199" t="s">
        <v>18</v>
      </c>
      <c r="C25" s="200">
        <v>100978</v>
      </c>
      <c r="D25" s="200" t="s">
        <v>99</v>
      </c>
      <c r="E25" s="517" t="s">
        <v>214</v>
      </c>
      <c r="F25" s="517"/>
      <c r="G25" s="517"/>
      <c r="H25" s="215" t="s">
        <v>78</v>
      </c>
      <c r="I25" s="442">
        <f>'Drenagem - 01'!J44</f>
        <v>142.06</v>
      </c>
      <c r="J25" s="470"/>
      <c r="K25" s="201">
        <f t="shared" si="0"/>
        <v>0</v>
      </c>
      <c r="L25" s="201">
        <f t="shared" si="1"/>
        <v>0</v>
      </c>
      <c r="M25" s="445">
        <f t="shared" si="2"/>
        <v>0</v>
      </c>
      <c r="N25" s="54"/>
    </row>
    <row r="26" spans="2:14" s="2" customFormat="1" ht="50.1" customHeight="1" outlineLevel="1" x14ac:dyDescent="0.25">
      <c r="B26" s="199" t="s">
        <v>18</v>
      </c>
      <c r="C26" s="200">
        <v>95875</v>
      </c>
      <c r="D26" s="200" t="s">
        <v>196</v>
      </c>
      <c r="E26" s="517" t="s">
        <v>213</v>
      </c>
      <c r="F26" s="517"/>
      <c r="G26" s="517"/>
      <c r="H26" s="215" t="s">
        <v>197</v>
      </c>
      <c r="I26" s="442">
        <f>'Drenagem - 01'!J44</f>
        <v>142.06</v>
      </c>
      <c r="J26" s="470"/>
      <c r="K26" s="201">
        <f t="shared" si="0"/>
        <v>0</v>
      </c>
      <c r="L26" s="201">
        <f t="shared" si="1"/>
        <v>0</v>
      </c>
      <c r="M26" s="445">
        <f t="shared" si="2"/>
        <v>0</v>
      </c>
      <c r="N26" s="54"/>
    </row>
    <row r="27" spans="2:14" s="2" customFormat="1" ht="50.1" customHeight="1" outlineLevel="1" x14ac:dyDescent="0.25">
      <c r="B27" s="199" t="s">
        <v>18</v>
      </c>
      <c r="C27" s="200">
        <v>92818</v>
      </c>
      <c r="D27" s="200" t="s">
        <v>209</v>
      </c>
      <c r="E27" s="517" t="s">
        <v>177</v>
      </c>
      <c r="F27" s="517"/>
      <c r="G27" s="517"/>
      <c r="H27" s="215" t="s">
        <v>82</v>
      </c>
      <c r="I27" s="442">
        <f>'Drenagem - 02'!H16</f>
        <v>24</v>
      </c>
      <c r="J27" s="470"/>
      <c r="K27" s="201">
        <f t="shared" si="0"/>
        <v>0</v>
      </c>
      <c r="L27" s="201">
        <f t="shared" si="1"/>
        <v>0</v>
      </c>
      <c r="M27" s="445">
        <f t="shared" si="2"/>
        <v>0</v>
      </c>
      <c r="N27" s="54"/>
    </row>
    <row r="28" spans="2:14" s="2" customFormat="1" ht="50.1" customHeight="1" outlineLevel="1" x14ac:dyDescent="0.25">
      <c r="B28" s="458" t="s">
        <v>19</v>
      </c>
      <c r="C28" s="454" t="str">
        <f>Composições!C26</f>
        <v>COMP-03</v>
      </c>
      <c r="D28" s="454" t="s">
        <v>210</v>
      </c>
      <c r="E28" s="518" t="s">
        <v>195</v>
      </c>
      <c r="F28" s="518"/>
      <c r="G28" s="518"/>
      <c r="H28" s="459" t="s">
        <v>114</v>
      </c>
      <c r="I28" s="455">
        <v>1</v>
      </c>
      <c r="J28" s="470">
        <f>Composições!P26</f>
        <v>0</v>
      </c>
      <c r="K28" s="456">
        <f t="shared" si="0"/>
        <v>0</v>
      </c>
      <c r="L28" s="456">
        <f t="shared" si="1"/>
        <v>0</v>
      </c>
      <c r="M28" s="457">
        <f t="shared" si="2"/>
        <v>0</v>
      </c>
      <c r="N28" s="54"/>
    </row>
    <row r="29" spans="2:14" s="2" customFormat="1" ht="50.1" customHeight="1" outlineLevel="1" x14ac:dyDescent="0.25">
      <c r="B29" s="460" t="s">
        <v>19</v>
      </c>
      <c r="C29" s="461" t="s">
        <v>236</v>
      </c>
      <c r="D29" s="461" t="s">
        <v>237</v>
      </c>
      <c r="E29" s="509" t="s">
        <v>238</v>
      </c>
      <c r="F29" s="509"/>
      <c r="G29" s="509"/>
      <c r="H29" s="462" t="s">
        <v>114</v>
      </c>
      <c r="I29" s="463">
        <v>1</v>
      </c>
      <c r="J29" s="471">
        <f>Composições!P38</f>
        <v>0</v>
      </c>
      <c r="K29" s="464">
        <f t="shared" si="0"/>
        <v>0</v>
      </c>
      <c r="L29" s="464">
        <f t="shared" si="1"/>
        <v>0</v>
      </c>
      <c r="M29" s="465">
        <f t="shared" si="2"/>
        <v>0</v>
      </c>
      <c r="N29" s="54"/>
    </row>
    <row r="30" spans="2:14" s="12" customFormat="1" ht="29.25" customHeight="1" collapsed="1" x14ac:dyDescent="0.25">
      <c r="B30" s="510" t="s">
        <v>16</v>
      </c>
      <c r="C30" s="511"/>
      <c r="D30" s="511"/>
      <c r="E30" s="511"/>
      <c r="F30" s="511"/>
      <c r="G30" s="511"/>
      <c r="H30" s="511"/>
      <c r="I30" s="511"/>
      <c r="J30" s="473">
        <f>SUM(J16:J29)</f>
        <v>0</v>
      </c>
      <c r="K30" s="189">
        <f>SUM(K16:K29)</f>
        <v>0</v>
      </c>
      <c r="L30" s="189">
        <f>SUM(L16:L29)</f>
        <v>0</v>
      </c>
      <c r="M30" s="190">
        <f>M15+M20</f>
        <v>0</v>
      </c>
      <c r="N30" s="55"/>
    </row>
    <row r="32" spans="2:14" x14ac:dyDescent="0.25">
      <c r="M32" s="9"/>
    </row>
    <row r="33" spans="2:13" x14ac:dyDescent="0.25">
      <c r="M33" s="9"/>
    </row>
    <row r="34" spans="2:13" x14ac:dyDescent="0.25">
      <c r="M34" s="9"/>
    </row>
    <row r="39" spans="2:13" ht="12.75" customHeight="1" x14ac:dyDescent="0.25">
      <c r="B39" s="10"/>
      <c r="C39" s="10"/>
      <c r="D39" s="114"/>
      <c r="E39" s="10"/>
      <c r="F39" s="10"/>
      <c r="G39" s="10"/>
      <c r="H39" s="10"/>
      <c r="I39" s="125"/>
      <c r="J39" s="114"/>
      <c r="K39" s="114"/>
      <c r="L39" s="10"/>
      <c r="M39" s="10"/>
    </row>
    <row r="40" spans="2:13" ht="12.75" customHeight="1" x14ac:dyDescent="0.25">
      <c r="B40" s="10"/>
      <c r="C40" s="10"/>
      <c r="D40" s="114"/>
      <c r="E40" s="10"/>
      <c r="F40" s="10"/>
      <c r="G40" s="10"/>
      <c r="H40" s="10"/>
      <c r="I40" s="125"/>
      <c r="J40" s="114"/>
      <c r="K40" s="114"/>
      <c r="L40" s="10"/>
      <c r="M40" s="10"/>
    </row>
    <row r="41" spans="2:13" ht="12.75" customHeight="1" x14ac:dyDescent="0.25">
      <c r="B41" s="10"/>
      <c r="C41" s="10"/>
      <c r="D41" s="114"/>
      <c r="E41" s="10"/>
      <c r="F41" s="10"/>
      <c r="G41" s="10"/>
      <c r="H41" s="10"/>
      <c r="I41" s="125"/>
      <c r="J41" s="114"/>
      <c r="K41" s="114"/>
      <c r="L41" s="10"/>
      <c r="M41" s="10"/>
    </row>
    <row r="42" spans="2:13" ht="12.75" customHeight="1" x14ac:dyDescent="0.25">
      <c r="B42" s="10"/>
      <c r="C42" s="10"/>
      <c r="D42" s="114"/>
      <c r="E42" s="10"/>
      <c r="F42" s="10"/>
      <c r="G42" s="10"/>
      <c r="H42" s="10"/>
      <c r="I42" s="125"/>
      <c r="J42" s="114"/>
      <c r="K42" s="114"/>
      <c r="L42" s="10"/>
      <c r="M42" s="10"/>
    </row>
  </sheetData>
  <mergeCells count="23">
    <mergeCell ref="E16:G16"/>
    <mergeCell ref="E18:G18"/>
    <mergeCell ref="B11:M11"/>
    <mergeCell ref="B13:B14"/>
    <mergeCell ref="D13:D14"/>
    <mergeCell ref="H13:I13"/>
    <mergeCell ref="J13:M13"/>
    <mergeCell ref="E29:G29"/>
    <mergeCell ref="B30:I30"/>
    <mergeCell ref="E13:F14"/>
    <mergeCell ref="E15:F15"/>
    <mergeCell ref="C13:C14"/>
    <mergeCell ref="E20:F20"/>
    <mergeCell ref="E21:G21"/>
    <mergeCell ref="E24:G24"/>
    <mergeCell ref="E22:G22"/>
    <mergeCell ref="E25:G25"/>
    <mergeCell ref="E28:G28"/>
    <mergeCell ref="E23:G23"/>
    <mergeCell ref="E27:G27"/>
    <mergeCell ref="E19:G19"/>
    <mergeCell ref="E26:G26"/>
    <mergeCell ref="E17:G17"/>
  </mergeCells>
  <phoneticPr fontId="29" type="noConversion"/>
  <printOptions horizontalCentered="1"/>
  <pageMargins left="0.25" right="0.25" top="0.75" bottom="0.75" header="0.3" footer="0.3"/>
  <pageSetup paperSize="9" scale="60" fitToHeight="0" orientation="landscape" horizontalDpi="360" verticalDpi="360" r:id="rId1"/>
  <headerFooter>
    <oddFooter>&amp;L&amp;A&amp;C&amp;"-,Itálico"Fábio Miguel dos Santos
Arquiteto e Urbanista
CAU 00A1609742&amp;RPágina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5">
    <tabColor theme="4" tint="0.79998168889431442"/>
    <outlinePr summaryBelow="0" summaryRight="0"/>
    <pageSetUpPr fitToPage="1"/>
  </sheetPr>
  <dimension ref="A2:R50"/>
  <sheetViews>
    <sheetView showGridLines="0" view="pageBreakPreview" zoomScale="90" zoomScaleNormal="87" zoomScaleSheetLayoutView="90" workbookViewId="0">
      <pane ySplit="14" topLeftCell="A27" activePane="bottomLeft" state="frozen"/>
      <selection pane="bottomLeft" activeCell="O14" sqref="O14:O45"/>
    </sheetView>
  </sheetViews>
  <sheetFormatPr defaultColWidth="11.42578125" defaultRowHeight="15" x14ac:dyDescent="0.25"/>
  <cols>
    <col min="1" max="1" width="4" style="8" customWidth="1"/>
    <col min="2" max="2" width="14.28515625" style="7" bestFit="1" customWidth="1"/>
    <col min="3" max="3" width="15.28515625" style="7" bestFit="1" customWidth="1"/>
    <col min="4" max="4" width="14.7109375" style="7" customWidth="1"/>
    <col min="5" max="5" width="13.28515625" style="7" customWidth="1"/>
    <col min="6" max="6" width="7.5703125" style="8" customWidth="1"/>
    <col min="7" max="7" width="65.140625" style="8" customWidth="1"/>
    <col min="8" max="8" width="9.28515625" style="8" bestFit="1" customWidth="1"/>
    <col min="9" max="9" width="13" style="8" bestFit="1" customWidth="1"/>
    <col min="10" max="10" width="7.85546875" style="8" customWidth="1"/>
    <col min="11" max="12" width="10.85546875" style="8" customWidth="1"/>
    <col min="13" max="13" width="8.5703125" style="7" bestFit="1" customWidth="1"/>
    <col min="14" max="14" width="11.42578125" style="8" bestFit="1" customWidth="1"/>
    <col min="15" max="15" width="17.42578125" style="47" customWidth="1"/>
    <col min="16" max="16" width="17.85546875" style="7" customWidth="1"/>
    <col min="17" max="17" width="96.7109375" style="8" customWidth="1"/>
    <col min="18" max="18" width="11.42578125" style="8" customWidth="1"/>
    <col min="19" max="263" width="11.42578125" style="8"/>
    <col min="264" max="264" width="20.28515625" style="8" bestFit="1" customWidth="1"/>
    <col min="265" max="265" width="9.85546875" style="8" customWidth="1"/>
    <col min="266" max="266" width="86.5703125" style="8" customWidth="1"/>
    <col min="267" max="267" width="8.7109375" style="8" customWidth="1"/>
    <col min="268" max="268" width="14.28515625" style="8" bestFit="1" customWidth="1"/>
    <col min="269" max="269" width="19.140625" style="8" customWidth="1"/>
    <col min="270" max="270" width="16.5703125" style="8" customWidth="1"/>
    <col min="271" max="271" width="17.5703125" style="8" customWidth="1"/>
    <col min="272" max="272" width="26" style="8" customWidth="1"/>
    <col min="273" max="273" width="96.7109375" style="8" customWidth="1"/>
    <col min="274" max="274" width="11.42578125" style="8" customWidth="1"/>
    <col min="275" max="519" width="11.42578125" style="8"/>
    <col min="520" max="520" width="20.28515625" style="8" bestFit="1" customWidth="1"/>
    <col min="521" max="521" width="9.85546875" style="8" customWidth="1"/>
    <col min="522" max="522" width="86.5703125" style="8" customWidth="1"/>
    <col min="523" max="523" width="8.7109375" style="8" customWidth="1"/>
    <col min="524" max="524" width="14.28515625" style="8" bestFit="1" customWidth="1"/>
    <col min="525" max="525" width="19.140625" style="8" customWidth="1"/>
    <col min="526" max="526" width="16.5703125" style="8" customWidth="1"/>
    <col min="527" max="527" width="17.5703125" style="8" customWidth="1"/>
    <col min="528" max="528" width="26" style="8" customWidth="1"/>
    <col min="529" max="529" width="96.7109375" style="8" customWidth="1"/>
    <col min="530" max="530" width="11.42578125" style="8" customWidth="1"/>
    <col min="531" max="775" width="11.42578125" style="8"/>
    <col min="776" max="776" width="20.28515625" style="8" bestFit="1" customWidth="1"/>
    <col min="777" max="777" width="9.85546875" style="8" customWidth="1"/>
    <col min="778" max="778" width="86.5703125" style="8" customWidth="1"/>
    <col min="779" max="779" width="8.7109375" style="8" customWidth="1"/>
    <col min="780" max="780" width="14.28515625" style="8" bestFit="1" customWidth="1"/>
    <col min="781" max="781" width="19.140625" style="8" customWidth="1"/>
    <col min="782" max="782" width="16.5703125" style="8" customWidth="1"/>
    <col min="783" max="783" width="17.5703125" style="8" customWidth="1"/>
    <col min="784" max="784" width="26" style="8" customWidth="1"/>
    <col min="785" max="785" width="96.7109375" style="8" customWidth="1"/>
    <col min="786" max="786" width="11.42578125" style="8" customWidth="1"/>
    <col min="787" max="1031" width="11.42578125" style="8"/>
    <col min="1032" max="1032" width="20.28515625" style="8" bestFit="1" customWidth="1"/>
    <col min="1033" max="1033" width="9.85546875" style="8" customWidth="1"/>
    <col min="1034" max="1034" width="86.5703125" style="8" customWidth="1"/>
    <col min="1035" max="1035" width="8.7109375" style="8" customWidth="1"/>
    <col min="1036" max="1036" width="14.28515625" style="8" bestFit="1" customWidth="1"/>
    <col min="1037" max="1037" width="19.140625" style="8" customWidth="1"/>
    <col min="1038" max="1038" width="16.5703125" style="8" customWidth="1"/>
    <col min="1039" max="1039" width="17.5703125" style="8" customWidth="1"/>
    <col min="1040" max="1040" width="26" style="8" customWidth="1"/>
    <col min="1041" max="1041" width="96.7109375" style="8" customWidth="1"/>
    <col min="1042" max="1042" width="11.42578125" style="8" customWidth="1"/>
    <col min="1043" max="1287" width="11.42578125" style="8"/>
    <col min="1288" max="1288" width="20.28515625" style="8" bestFit="1" customWidth="1"/>
    <col min="1289" max="1289" width="9.85546875" style="8" customWidth="1"/>
    <col min="1290" max="1290" width="86.5703125" style="8" customWidth="1"/>
    <col min="1291" max="1291" width="8.7109375" style="8" customWidth="1"/>
    <col min="1292" max="1292" width="14.28515625" style="8" bestFit="1" customWidth="1"/>
    <col min="1293" max="1293" width="19.140625" style="8" customWidth="1"/>
    <col min="1294" max="1294" width="16.5703125" style="8" customWidth="1"/>
    <col min="1295" max="1295" width="17.5703125" style="8" customWidth="1"/>
    <col min="1296" max="1296" width="26" style="8" customWidth="1"/>
    <col min="1297" max="1297" width="96.7109375" style="8" customWidth="1"/>
    <col min="1298" max="1298" width="11.42578125" style="8" customWidth="1"/>
    <col min="1299" max="1543" width="11.42578125" style="8"/>
    <col min="1544" max="1544" width="20.28515625" style="8" bestFit="1" customWidth="1"/>
    <col min="1545" max="1545" width="9.85546875" style="8" customWidth="1"/>
    <col min="1546" max="1546" width="86.5703125" style="8" customWidth="1"/>
    <col min="1547" max="1547" width="8.7109375" style="8" customWidth="1"/>
    <col min="1548" max="1548" width="14.28515625" style="8" bestFit="1" customWidth="1"/>
    <col min="1549" max="1549" width="19.140625" style="8" customWidth="1"/>
    <col min="1550" max="1550" width="16.5703125" style="8" customWidth="1"/>
    <col min="1551" max="1551" width="17.5703125" style="8" customWidth="1"/>
    <col min="1552" max="1552" width="26" style="8" customWidth="1"/>
    <col min="1553" max="1553" width="96.7109375" style="8" customWidth="1"/>
    <col min="1554" max="1554" width="11.42578125" style="8" customWidth="1"/>
    <col min="1555" max="1799" width="11.42578125" style="8"/>
    <col min="1800" max="1800" width="20.28515625" style="8" bestFit="1" customWidth="1"/>
    <col min="1801" max="1801" width="9.85546875" style="8" customWidth="1"/>
    <col min="1802" max="1802" width="86.5703125" style="8" customWidth="1"/>
    <col min="1803" max="1803" width="8.7109375" style="8" customWidth="1"/>
    <col min="1804" max="1804" width="14.28515625" style="8" bestFit="1" customWidth="1"/>
    <col min="1805" max="1805" width="19.140625" style="8" customWidth="1"/>
    <col min="1806" max="1806" width="16.5703125" style="8" customWidth="1"/>
    <col min="1807" max="1807" width="17.5703125" style="8" customWidth="1"/>
    <col min="1808" max="1808" width="26" style="8" customWidth="1"/>
    <col min="1809" max="1809" width="96.7109375" style="8" customWidth="1"/>
    <col min="1810" max="1810" width="11.42578125" style="8" customWidth="1"/>
    <col min="1811" max="2055" width="11.42578125" style="8"/>
    <col min="2056" max="2056" width="20.28515625" style="8" bestFit="1" customWidth="1"/>
    <col min="2057" max="2057" width="9.85546875" style="8" customWidth="1"/>
    <col min="2058" max="2058" width="86.5703125" style="8" customWidth="1"/>
    <col min="2059" max="2059" width="8.7109375" style="8" customWidth="1"/>
    <col min="2060" max="2060" width="14.28515625" style="8" bestFit="1" customWidth="1"/>
    <col min="2061" max="2061" width="19.140625" style="8" customWidth="1"/>
    <col min="2062" max="2062" width="16.5703125" style="8" customWidth="1"/>
    <col min="2063" max="2063" width="17.5703125" style="8" customWidth="1"/>
    <col min="2064" max="2064" width="26" style="8" customWidth="1"/>
    <col min="2065" max="2065" width="96.7109375" style="8" customWidth="1"/>
    <col min="2066" max="2066" width="11.42578125" style="8" customWidth="1"/>
    <col min="2067" max="2311" width="11.42578125" style="8"/>
    <col min="2312" max="2312" width="20.28515625" style="8" bestFit="1" customWidth="1"/>
    <col min="2313" max="2313" width="9.85546875" style="8" customWidth="1"/>
    <col min="2314" max="2314" width="86.5703125" style="8" customWidth="1"/>
    <col min="2315" max="2315" width="8.7109375" style="8" customWidth="1"/>
    <col min="2316" max="2316" width="14.28515625" style="8" bestFit="1" customWidth="1"/>
    <col min="2317" max="2317" width="19.140625" style="8" customWidth="1"/>
    <col min="2318" max="2318" width="16.5703125" style="8" customWidth="1"/>
    <col min="2319" max="2319" width="17.5703125" style="8" customWidth="1"/>
    <col min="2320" max="2320" width="26" style="8" customWidth="1"/>
    <col min="2321" max="2321" width="96.7109375" style="8" customWidth="1"/>
    <col min="2322" max="2322" width="11.42578125" style="8" customWidth="1"/>
    <col min="2323" max="2567" width="11.42578125" style="8"/>
    <col min="2568" max="2568" width="20.28515625" style="8" bestFit="1" customWidth="1"/>
    <col min="2569" max="2569" width="9.85546875" style="8" customWidth="1"/>
    <col min="2570" max="2570" width="86.5703125" style="8" customWidth="1"/>
    <col min="2571" max="2571" width="8.7109375" style="8" customWidth="1"/>
    <col min="2572" max="2572" width="14.28515625" style="8" bestFit="1" customWidth="1"/>
    <col min="2573" max="2573" width="19.140625" style="8" customWidth="1"/>
    <col min="2574" max="2574" width="16.5703125" style="8" customWidth="1"/>
    <col min="2575" max="2575" width="17.5703125" style="8" customWidth="1"/>
    <col min="2576" max="2576" width="26" style="8" customWidth="1"/>
    <col min="2577" max="2577" width="96.7109375" style="8" customWidth="1"/>
    <col min="2578" max="2578" width="11.42578125" style="8" customWidth="1"/>
    <col min="2579" max="2823" width="11.42578125" style="8"/>
    <col min="2824" max="2824" width="20.28515625" style="8" bestFit="1" customWidth="1"/>
    <col min="2825" max="2825" width="9.85546875" style="8" customWidth="1"/>
    <col min="2826" max="2826" width="86.5703125" style="8" customWidth="1"/>
    <col min="2827" max="2827" width="8.7109375" style="8" customWidth="1"/>
    <col min="2828" max="2828" width="14.28515625" style="8" bestFit="1" customWidth="1"/>
    <col min="2829" max="2829" width="19.140625" style="8" customWidth="1"/>
    <col min="2830" max="2830" width="16.5703125" style="8" customWidth="1"/>
    <col min="2831" max="2831" width="17.5703125" style="8" customWidth="1"/>
    <col min="2832" max="2832" width="26" style="8" customWidth="1"/>
    <col min="2833" max="2833" width="96.7109375" style="8" customWidth="1"/>
    <col min="2834" max="2834" width="11.42578125" style="8" customWidth="1"/>
    <col min="2835" max="3079" width="11.42578125" style="8"/>
    <col min="3080" max="3080" width="20.28515625" style="8" bestFit="1" customWidth="1"/>
    <col min="3081" max="3081" width="9.85546875" style="8" customWidth="1"/>
    <col min="3082" max="3082" width="86.5703125" style="8" customWidth="1"/>
    <col min="3083" max="3083" width="8.7109375" style="8" customWidth="1"/>
    <col min="3084" max="3084" width="14.28515625" style="8" bestFit="1" customWidth="1"/>
    <col min="3085" max="3085" width="19.140625" style="8" customWidth="1"/>
    <col min="3086" max="3086" width="16.5703125" style="8" customWidth="1"/>
    <col min="3087" max="3087" width="17.5703125" style="8" customWidth="1"/>
    <col min="3088" max="3088" width="26" style="8" customWidth="1"/>
    <col min="3089" max="3089" width="96.7109375" style="8" customWidth="1"/>
    <col min="3090" max="3090" width="11.42578125" style="8" customWidth="1"/>
    <col min="3091" max="3335" width="11.42578125" style="8"/>
    <col min="3336" max="3336" width="20.28515625" style="8" bestFit="1" customWidth="1"/>
    <col min="3337" max="3337" width="9.85546875" style="8" customWidth="1"/>
    <col min="3338" max="3338" width="86.5703125" style="8" customWidth="1"/>
    <col min="3339" max="3339" width="8.7109375" style="8" customWidth="1"/>
    <col min="3340" max="3340" width="14.28515625" style="8" bestFit="1" customWidth="1"/>
    <col min="3341" max="3341" width="19.140625" style="8" customWidth="1"/>
    <col min="3342" max="3342" width="16.5703125" style="8" customWidth="1"/>
    <col min="3343" max="3343" width="17.5703125" style="8" customWidth="1"/>
    <col min="3344" max="3344" width="26" style="8" customWidth="1"/>
    <col min="3345" max="3345" width="96.7109375" style="8" customWidth="1"/>
    <col min="3346" max="3346" width="11.42578125" style="8" customWidth="1"/>
    <col min="3347" max="3591" width="11.42578125" style="8"/>
    <col min="3592" max="3592" width="20.28515625" style="8" bestFit="1" customWidth="1"/>
    <col min="3593" max="3593" width="9.85546875" style="8" customWidth="1"/>
    <col min="3594" max="3594" width="86.5703125" style="8" customWidth="1"/>
    <col min="3595" max="3595" width="8.7109375" style="8" customWidth="1"/>
    <col min="3596" max="3596" width="14.28515625" style="8" bestFit="1" customWidth="1"/>
    <col min="3597" max="3597" width="19.140625" style="8" customWidth="1"/>
    <col min="3598" max="3598" width="16.5703125" style="8" customWidth="1"/>
    <col min="3599" max="3599" width="17.5703125" style="8" customWidth="1"/>
    <col min="3600" max="3600" width="26" style="8" customWidth="1"/>
    <col min="3601" max="3601" width="96.7109375" style="8" customWidth="1"/>
    <col min="3602" max="3602" width="11.42578125" style="8" customWidth="1"/>
    <col min="3603" max="3847" width="11.42578125" style="8"/>
    <col min="3848" max="3848" width="20.28515625" style="8" bestFit="1" customWidth="1"/>
    <col min="3849" max="3849" width="9.85546875" style="8" customWidth="1"/>
    <col min="3850" max="3850" width="86.5703125" style="8" customWidth="1"/>
    <col min="3851" max="3851" width="8.7109375" style="8" customWidth="1"/>
    <col min="3852" max="3852" width="14.28515625" style="8" bestFit="1" customWidth="1"/>
    <col min="3853" max="3853" width="19.140625" style="8" customWidth="1"/>
    <col min="3854" max="3854" width="16.5703125" style="8" customWidth="1"/>
    <col min="3855" max="3855" width="17.5703125" style="8" customWidth="1"/>
    <col min="3856" max="3856" width="26" style="8" customWidth="1"/>
    <col min="3857" max="3857" width="96.7109375" style="8" customWidth="1"/>
    <col min="3858" max="3858" width="11.42578125" style="8" customWidth="1"/>
    <col min="3859" max="4103" width="11.42578125" style="8"/>
    <col min="4104" max="4104" width="20.28515625" style="8" bestFit="1" customWidth="1"/>
    <col min="4105" max="4105" width="9.85546875" style="8" customWidth="1"/>
    <col min="4106" max="4106" width="86.5703125" style="8" customWidth="1"/>
    <col min="4107" max="4107" width="8.7109375" style="8" customWidth="1"/>
    <col min="4108" max="4108" width="14.28515625" style="8" bestFit="1" customWidth="1"/>
    <col min="4109" max="4109" width="19.140625" style="8" customWidth="1"/>
    <col min="4110" max="4110" width="16.5703125" style="8" customWidth="1"/>
    <col min="4111" max="4111" width="17.5703125" style="8" customWidth="1"/>
    <col min="4112" max="4112" width="26" style="8" customWidth="1"/>
    <col min="4113" max="4113" width="96.7109375" style="8" customWidth="1"/>
    <col min="4114" max="4114" width="11.42578125" style="8" customWidth="1"/>
    <col min="4115" max="4359" width="11.42578125" style="8"/>
    <col min="4360" max="4360" width="20.28515625" style="8" bestFit="1" customWidth="1"/>
    <col min="4361" max="4361" width="9.85546875" style="8" customWidth="1"/>
    <col min="4362" max="4362" width="86.5703125" style="8" customWidth="1"/>
    <col min="4363" max="4363" width="8.7109375" style="8" customWidth="1"/>
    <col min="4364" max="4364" width="14.28515625" style="8" bestFit="1" customWidth="1"/>
    <col min="4365" max="4365" width="19.140625" style="8" customWidth="1"/>
    <col min="4366" max="4366" width="16.5703125" style="8" customWidth="1"/>
    <col min="4367" max="4367" width="17.5703125" style="8" customWidth="1"/>
    <col min="4368" max="4368" width="26" style="8" customWidth="1"/>
    <col min="4369" max="4369" width="96.7109375" style="8" customWidth="1"/>
    <col min="4370" max="4370" width="11.42578125" style="8" customWidth="1"/>
    <col min="4371" max="4615" width="11.42578125" style="8"/>
    <col min="4616" max="4616" width="20.28515625" style="8" bestFit="1" customWidth="1"/>
    <col min="4617" max="4617" width="9.85546875" style="8" customWidth="1"/>
    <col min="4618" max="4618" width="86.5703125" style="8" customWidth="1"/>
    <col min="4619" max="4619" width="8.7109375" style="8" customWidth="1"/>
    <col min="4620" max="4620" width="14.28515625" style="8" bestFit="1" customWidth="1"/>
    <col min="4621" max="4621" width="19.140625" style="8" customWidth="1"/>
    <col min="4622" max="4622" width="16.5703125" style="8" customWidth="1"/>
    <col min="4623" max="4623" width="17.5703125" style="8" customWidth="1"/>
    <col min="4624" max="4624" width="26" style="8" customWidth="1"/>
    <col min="4625" max="4625" width="96.7109375" style="8" customWidth="1"/>
    <col min="4626" max="4626" width="11.42578125" style="8" customWidth="1"/>
    <col min="4627" max="4871" width="11.42578125" style="8"/>
    <col min="4872" max="4872" width="20.28515625" style="8" bestFit="1" customWidth="1"/>
    <col min="4873" max="4873" width="9.85546875" style="8" customWidth="1"/>
    <col min="4874" max="4874" width="86.5703125" style="8" customWidth="1"/>
    <col min="4875" max="4875" width="8.7109375" style="8" customWidth="1"/>
    <col min="4876" max="4876" width="14.28515625" style="8" bestFit="1" customWidth="1"/>
    <col min="4877" max="4877" width="19.140625" style="8" customWidth="1"/>
    <col min="4878" max="4878" width="16.5703125" style="8" customWidth="1"/>
    <col min="4879" max="4879" width="17.5703125" style="8" customWidth="1"/>
    <col min="4880" max="4880" width="26" style="8" customWidth="1"/>
    <col min="4881" max="4881" width="96.7109375" style="8" customWidth="1"/>
    <col min="4882" max="4882" width="11.42578125" style="8" customWidth="1"/>
    <col min="4883" max="5127" width="11.42578125" style="8"/>
    <col min="5128" max="5128" width="20.28515625" style="8" bestFit="1" customWidth="1"/>
    <col min="5129" max="5129" width="9.85546875" style="8" customWidth="1"/>
    <col min="5130" max="5130" width="86.5703125" style="8" customWidth="1"/>
    <col min="5131" max="5131" width="8.7109375" style="8" customWidth="1"/>
    <col min="5132" max="5132" width="14.28515625" style="8" bestFit="1" customWidth="1"/>
    <col min="5133" max="5133" width="19.140625" style="8" customWidth="1"/>
    <col min="5134" max="5134" width="16.5703125" style="8" customWidth="1"/>
    <col min="5135" max="5135" width="17.5703125" style="8" customWidth="1"/>
    <col min="5136" max="5136" width="26" style="8" customWidth="1"/>
    <col min="5137" max="5137" width="96.7109375" style="8" customWidth="1"/>
    <col min="5138" max="5138" width="11.42578125" style="8" customWidth="1"/>
    <col min="5139" max="5383" width="11.42578125" style="8"/>
    <col min="5384" max="5384" width="20.28515625" style="8" bestFit="1" customWidth="1"/>
    <col min="5385" max="5385" width="9.85546875" style="8" customWidth="1"/>
    <col min="5386" max="5386" width="86.5703125" style="8" customWidth="1"/>
    <col min="5387" max="5387" width="8.7109375" style="8" customWidth="1"/>
    <col min="5388" max="5388" width="14.28515625" style="8" bestFit="1" customWidth="1"/>
    <col min="5389" max="5389" width="19.140625" style="8" customWidth="1"/>
    <col min="5390" max="5390" width="16.5703125" style="8" customWidth="1"/>
    <col min="5391" max="5391" width="17.5703125" style="8" customWidth="1"/>
    <col min="5392" max="5392" width="26" style="8" customWidth="1"/>
    <col min="5393" max="5393" width="96.7109375" style="8" customWidth="1"/>
    <col min="5394" max="5394" width="11.42578125" style="8" customWidth="1"/>
    <col min="5395" max="5639" width="11.42578125" style="8"/>
    <col min="5640" max="5640" width="20.28515625" style="8" bestFit="1" customWidth="1"/>
    <col min="5641" max="5641" width="9.85546875" style="8" customWidth="1"/>
    <col min="5642" max="5642" width="86.5703125" style="8" customWidth="1"/>
    <col min="5643" max="5643" width="8.7109375" style="8" customWidth="1"/>
    <col min="5644" max="5644" width="14.28515625" style="8" bestFit="1" customWidth="1"/>
    <col min="5645" max="5645" width="19.140625" style="8" customWidth="1"/>
    <col min="5646" max="5646" width="16.5703125" style="8" customWidth="1"/>
    <col min="5647" max="5647" width="17.5703125" style="8" customWidth="1"/>
    <col min="5648" max="5648" width="26" style="8" customWidth="1"/>
    <col min="5649" max="5649" width="96.7109375" style="8" customWidth="1"/>
    <col min="5650" max="5650" width="11.42578125" style="8" customWidth="1"/>
    <col min="5651" max="5895" width="11.42578125" style="8"/>
    <col min="5896" max="5896" width="20.28515625" style="8" bestFit="1" customWidth="1"/>
    <col min="5897" max="5897" width="9.85546875" style="8" customWidth="1"/>
    <col min="5898" max="5898" width="86.5703125" style="8" customWidth="1"/>
    <col min="5899" max="5899" width="8.7109375" style="8" customWidth="1"/>
    <col min="5900" max="5900" width="14.28515625" style="8" bestFit="1" customWidth="1"/>
    <col min="5901" max="5901" width="19.140625" style="8" customWidth="1"/>
    <col min="5902" max="5902" width="16.5703125" style="8" customWidth="1"/>
    <col min="5903" max="5903" width="17.5703125" style="8" customWidth="1"/>
    <col min="5904" max="5904" width="26" style="8" customWidth="1"/>
    <col min="5905" max="5905" width="96.7109375" style="8" customWidth="1"/>
    <col min="5906" max="5906" width="11.42578125" style="8" customWidth="1"/>
    <col min="5907" max="6151" width="11.42578125" style="8"/>
    <col min="6152" max="6152" width="20.28515625" style="8" bestFit="1" customWidth="1"/>
    <col min="6153" max="6153" width="9.85546875" style="8" customWidth="1"/>
    <col min="6154" max="6154" width="86.5703125" style="8" customWidth="1"/>
    <col min="6155" max="6155" width="8.7109375" style="8" customWidth="1"/>
    <col min="6156" max="6156" width="14.28515625" style="8" bestFit="1" customWidth="1"/>
    <col min="6157" max="6157" width="19.140625" style="8" customWidth="1"/>
    <col min="6158" max="6158" width="16.5703125" style="8" customWidth="1"/>
    <col min="6159" max="6159" width="17.5703125" style="8" customWidth="1"/>
    <col min="6160" max="6160" width="26" style="8" customWidth="1"/>
    <col min="6161" max="6161" width="96.7109375" style="8" customWidth="1"/>
    <col min="6162" max="6162" width="11.42578125" style="8" customWidth="1"/>
    <col min="6163" max="6407" width="11.42578125" style="8"/>
    <col min="6408" max="6408" width="20.28515625" style="8" bestFit="1" customWidth="1"/>
    <col min="6409" max="6409" width="9.85546875" style="8" customWidth="1"/>
    <col min="6410" max="6410" width="86.5703125" style="8" customWidth="1"/>
    <col min="6411" max="6411" width="8.7109375" style="8" customWidth="1"/>
    <col min="6412" max="6412" width="14.28515625" style="8" bestFit="1" customWidth="1"/>
    <col min="6413" max="6413" width="19.140625" style="8" customWidth="1"/>
    <col min="6414" max="6414" width="16.5703125" style="8" customWidth="1"/>
    <col min="6415" max="6415" width="17.5703125" style="8" customWidth="1"/>
    <col min="6416" max="6416" width="26" style="8" customWidth="1"/>
    <col min="6417" max="6417" width="96.7109375" style="8" customWidth="1"/>
    <col min="6418" max="6418" width="11.42578125" style="8" customWidth="1"/>
    <col min="6419" max="6663" width="11.42578125" style="8"/>
    <col min="6664" max="6664" width="20.28515625" style="8" bestFit="1" customWidth="1"/>
    <col min="6665" max="6665" width="9.85546875" style="8" customWidth="1"/>
    <col min="6666" max="6666" width="86.5703125" style="8" customWidth="1"/>
    <col min="6667" max="6667" width="8.7109375" style="8" customWidth="1"/>
    <col min="6668" max="6668" width="14.28515625" style="8" bestFit="1" customWidth="1"/>
    <col min="6669" max="6669" width="19.140625" style="8" customWidth="1"/>
    <col min="6670" max="6670" width="16.5703125" style="8" customWidth="1"/>
    <col min="6671" max="6671" width="17.5703125" style="8" customWidth="1"/>
    <col min="6672" max="6672" width="26" style="8" customWidth="1"/>
    <col min="6673" max="6673" width="96.7109375" style="8" customWidth="1"/>
    <col min="6674" max="6674" width="11.42578125" style="8" customWidth="1"/>
    <col min="6675" max="6919" width="11.42578125" style="8"/>
    <col min="6920" max="6920" width="20.28515625" style="8" bestFit="1" customWidth="1"/>
    <col min="6921" max="6921" width="9.85546875" style="8" customWidth="1"/>
    <col min="6922" max="6922" width="86.5703125" style="8" customWidth="1"/>
    <col min="6923" max="6923" width="8.7109375" style="8" customWidth="1"/>
    <col min="6924" max="6924" width="14.28515625" style="8" bestFit="1" customWidth="1"/>
    <col min="6925" max="6925" width="19.140625" style="8" customWidth="1"/>
    <col min="6926" max="6926" width="16.5703125" style="8" customWidth="1"/>
    <col min="6927" max="6927" width="17.5703125" style="8" customWidth="1"/>
    <col min="6928" max="6928" width="26" style="8" customWidth="1"/>
    <col min="6929" max="6929" width="96.7109375" style="8" customWidth="1"/>
    <col min="6930" max="6930" width="11.42578125" style="8" customWidth="1"/>
    <col min="6931" max="7175" width="11.42578125" style="8"/>
    <col min="7176" max="7176" width="20.28515625" style="8" bestFit="1" customWidth="1"/>
    <col min="7177" max="7177" width="9.85546875" style="8" customWidth="1"/>
    <col min="7178" max="7178" width="86.5703125" style="8" customWidth="1"/>
    <col min="7179" max="7179" width="8.7109375" style="8" customWidth="1"/>
    <col min="7180" max="7180" width="14.28515625" style="8" bestFit="1" customWidth="1"/>
    <col min="7181" max="7181" width="19.140625" style="8" customWidth="1"/>
    <col min="7182" max="7182" width="16.5703125" style="8" customWidth="1"/>
    <col min="7183" max="7183" width="17.5703125" style="8" customWidth="1"/>
    <col min="7184" max="7184" width="26" style="8" customWidth="1"/>
    <col min="7185" max="7185" width="96.7109375" style="8" customWidth="1"/>
    <col min="7186" max="7186" width="11.42578125" style="8" customWidth="1"/>
    <col min="7187" max="7431" width="11.42578125" style="8"/>
    <col min="7432" max="7432" width="20.28515625" style="8" bestFit="1" customWidth="1"/>
    <col min="7433" max="7433" width="9.85546875" style="8" customWidth="1"/>
    <col min="7434" max="7434" width="86.5703125" style="8" customWidth="1"/>
    <col min="7435" max="7435" width="8.7109375" style="8" customWidth="1"/>
    <col min="7436" max="7436" width="14.28515625" style="8" bestFit="1" customWidth="1"/>
    <col min="7437" max="7437" width="19.140625" style="8" customWidth="1"/>
    <col min="7438" max="7438" width="16.5703125" style="8" customWidth="1"/>
    <col min="7439" max="7439" width="17.5703125" style="8" customWidth="1"/>
    <col min="7440" max="7440" width="26" style="8" customWidth="1"/>
    <col min="7441" max="7441" width="96.7109375" style="8" customWidth="1"/>
    <col min="7442" max="7442" width="11.42578125" style="8" customWidth="1"/>
    <col min="7443" max="7687" width="11.42578125" style="8"/>
    <col min="7688" max="7688" width="20.28515625" style="8" bestFit="1" customWidth="1"/>
    <col min="7689" max="7689" width="9.85546875" style="8" customWidth="1"/>
    <col min="7690" max="7690" width="86.5703125" style="8" customWidth="1"/>
    <col min="7691" max="7691" width="8.7109375" style="8" customWidth="1"/>
    <col min="7692" max="7692" width="14.28515625" style="8" bestFit="1" customWidth="1"/>
    <col min="7693" max="7693" width="19.140625" style="8" customWidth="1"/>
    <col min="7694" max="7694" width="16.5703125" style="8" customWidth="1"/>
    <col min="7695" max="7695" width="17.5703125" style="8" customWidth="1"/>
    <col min="7696" max="7696" width="26" style="8" customWidth="1"/>
    <col min="7697" max="7697" width="96.7109375" style="8" customWidth="1"/>
    <col min="7698" max="7698" width="11.42578125" style="8" customWidth="1"/>
    <col min="7699" max="7943" width="11.42578125" style="8"/>
    <col min="7944" max="7944" width="20.28515625" style="8" bestFit="1" customWidth="1"/>
    <col min="7945" max="7945" width="9.85546875" style="8" customWidth="1"/>
    <col min="7946" max="7946" width="86.5703125" style="8" customWidth="1"/>
    <col min="7947" max="7947" width="8.7109375" style="8" customWidth="1"/>
    <col min="7948" max="7948" width="14.28515625" style="8" bestFit="1" customWidth="1"/>
    <col min="7949" max="7949" width="19.140625" style="8" customWidth="1"/>
    <col min="7950" max="7950" width="16.5703125" style="8" customWidth="1"/>
    <col min="7951" max="7951" width="17.5703125" style="8" customWidth="1"/>
    <col min="7952" max="7952" width="26" style="8" customWidth="1"/>
    <col min="7953" max="7953" width="96.7109375" style="8" customWidth="1"/>
    <col min="7954" max="7954" width="11.42578125" style="8" customWidth="1"/>
    <col min="7955" max="8199" width="11.42578125" style="8"/>
    <col min="8200" max="8200" width="20.28515625" style="8" bestFit="1" customWidth="1"/>
    <col min="8201" max="8201" width="9.85546875" style="8" customWidth="1"/>
    <col min="8202" max="8202" width="86.5703125" style="8" customWidth="1"/>
    <col min="8203" max="8203" width="8.7109375" style="8" customWidth="1"/>
    <col min="8204" max="8204" width="14.28515625" style="8" bestFit="1" customWidth="1"/>
    <col min="8205" max="8205" width="19.140625" style="8" customWidth="1"/>
    <col min="8206" max="8206" width="16.5703125" style="8" customWidth="1"/>
    <col min="8207" max="8207" width="17.5703125" style="8" customWidth="1"/>
    <col min="8208" max="8208" width="26" style="8" customWidth="1"/>
    <col min="8209" max="8209" width="96.7109375" style="8" customWidth="1"/>
    <col min="8210" max="8210" width="11.42578125" style="8" customWidth="1"/>
    <col min="8211" max="8455" width="11.42578125" style="8"/>
    <col min="8456" max="8456" width="20.28515625" style="8" bestFit="1" customWidth="1"/>
    <col min="8457" max="8457" width="9.85546875" style="8" customWidth="1"/>
    <col min="8458" max="8458" width="86.5703125" style="8" customWidth="1"/>
    <col min="8459" max="8459" width="8.7109375" style="8" customWidth="1"/>
    <col min="8460" max="8460" width="14.28515625" style="8" bestFit="1" customWidth="1"/>
    <col min="8461" max="8461" width="19.140625" style="8" customWidth="1"/>
    <col min="8462" max="8462" width="16.5703125" style="8" customWidth="1"/>
    <col min="8463" max="8463" width="17.5703125" style="8" customWidth="1"/>
    <col min="8464" max="8464" width="26" style="8" customWidth="1"/>
    <col min="8465" max="8465" width="96.7109375" style="8" customWidth="1"/>
    <col min="8466" max="8466" width="11.42578125" style="8" customWidth="1"/>
    <col min="8467" max="8711" width="11.42578125" style="8"/>
    <col min="8712" max="8712" width="20.28515625" style="8" bestFit="1" customWidth="1"/>
    <col min="8713" max="8713" width="9.85546875" style="8" customWidth="1"/>
    <col min="8714" max="8714" width="86.5703125" style="8" customWidth="1"/>
    <col min="8715" max="8715" width="8.7109375" style="8" customWidth="1"/>
    <col min="8716" max="8716" width="14.28515625" style="8" bestFit="1" customWidth="1"/>
    <col min="8717" max="8717" width="19.140625" style="8" customWidth="1"/>
    <col min="8718" max="8718" width="16.5703125" style="8" customWidth="1"/>
    <col min="8719" max="8719" width="17.5703125" style="8" customWidth="1"/>
    <col min="8720" max="8720" width="26" style="8" customWidth="1"/>
    <col min="8721" max="8721" width="96.7109375" style="8" customWidth="1"/>
    <col min="8722" max="8722" width="11.42578125" style="8" customWidth="1"/>
    <col min="8723" max="8967" width="11.42578125" style="8"/>
    <col min="8968" max="8968" width="20.28515625" style="8" bestFit="1" customWidth="1"/>
    <col min="8969" max="8969" width="9.85546875" style="8" customWidth="1"/>
    <col min="8970" max="8970" width="86.5703125" style="8" customWidth="1"/>
    <col min="8971" max="8971" width="8.7109375" style="8" customWidth="1"/>
    <col min="8972" max="8972" width="14.28515625" style="8" bestFit="1" customWidth="1"/>
    <col min="8973" max="8973" width="19.140625" style="8" customWidth="1"/>
    <col min="8974" max="8974" width="16.5703125" style="8" customWidth="1"/>
    <col min="8975" max="8975" width="17.5703125" style="8" customWidth="1"/>
    <col min="8976" max="8976" width="26" style="8" customWidth="1"/>
    <col min="8977" max="8977" width="96.7109375" style="8" customWidth="1"/>
    <col min="8978" max="8978" width="11.42578125" style="8" customWidth="1"/>
    <col min="8979" max="9223" width="11.42578125" style="8"/>
    <col min="9224" max="9224" width="20.28515625" style="8" bestFit="1" customWidth="1"/>
    <col min="9225" max="9225" width="9.85546875" style="8" customWidth="1"/>
    <col min="9226" max="9226" width="86.5703125" style="8" customWidth="1"/>
    <col min="9227" max="9227" width="8.7109375" style="8" customWidth="1"/>
    <col min="9228" max="9228" width="14.28515625" style="8" bestFit="1" customWidth="1"/>
    <col min="9229" max="9229" width="19.140625" style="8" customWidth="1"/>
    <col min="9230" max="9230" width="16.5703125" style="8" customWidth="1"/>
    <col min="9231" max="9231" width="17.5703125" style="8" customWidth="1"/>
    <col min="9232" max="9232" width="26" style="8" customWidth="1"/>
    <col min="9233" max="9233" width="96.7109375" style="8" customWidth="1"/>
    <col min="9234" max="9234" width="11.42578125" style="8" customWidth="1"/>
    <col min="9235" max="9479" width="11.42578125" style="8"/>
    <col min="9480" max="9480" width="20.28515625" style="8" bestFit="1" customWidth="1"/>
    <col min="9481" max="9481" width="9.85546875" style="8" customWidth="1"/>
    <col min="9482" max="9482" width="86.5703125" style="8" customWidth="1"/>
    <col min="9483" max="9483" width="8.7109375" style="8" customWidth="1"/>
    <col min="9484" max="9484" width="14.28515625" style="8" bestFit="1" customWidth="1"/>
    <col min="9485" max="9485" width="19.140625" style="8" customWidth="1"/>
    <col min="9486" max="9486" width="16.5703125" style="8" customWidth="1"/>
    <col min="9487" max="9487" width="17.5703125" style="8" customWidth="1"/>
    <col min="9488" max="9488" width="26" style="8" customWidth="1"/>
    <col min="9489" max="9489" width="96.7109375" style="8" customWidth="1"/>
    <col min="9490" max="9490" width="11.42578125" style="8" customWidth="1"/>
    <col min="9491" max="9735" width="11.42578125" style="8"/>
    <col min="9736" max="9736" width="20.28515625" style="8" bestFit="1" customWidth="1"/>
    <col min="9737" max="9737" width="9.85546875" style="8" customWidth="1"/>
    <col min="9738" max="9738" width="86.5703125" style="8" customWidth="1"/>
    <col min="9739" max="9739" width="8.7109375" style="8" customWidth="1"/>
    <col min="9740" max="9740" width="14.28515625" style="8" bestFit="1" customWidth="1"/>
    <col min="9741" max="9741" width="19.140625" style="8" customWidth="1"/>
    <col min="9742" max="9742" width="16.5703125" style="8" customWidth="1"/>
    <col min="9743" max="9743" width="17.5703125" style="8" customWidth="1"/>
    <col min="9744" max="9744" width="26" style="8" customWidth="1"/>
    <col min="9745" max="9745" width="96.7109375" style="8" customWidth="1"/>
    <col min="9746" max="9746" width="11.42578125" style="8" customWidth="1"/>
    <col min="9747" max="9991" width="11.42578125" style="8"/>
    <col min="9992" max="9992" width="20.28515625" style="8" bestFit="1" customWidth="1"/>
    <col min="9993" max="9993" width="9.85546875" style="8" customWidth="1"/>
    <col min="9994" max="9994" width="86.5703125" style="8" customWidth="1"/>
    <col min="9995" max="9995" width="8.7109375" style="8" customWidth="1"/>
    <col min="9996" max="9996" width="14.28515625" style="8" bestFit="1" customWidth="1"/>
    <col min="9997" max="9997" width="19.140625" style="8" customWidth="1"/>
    <col min="9998" max="9998" width="16.5703125" style="8" customWidth="1"/>
    <col min="9999" max="9999" width="17.5703125" style="8" customWidth="1"/>
    <col min="10000" max="10000" width="26" style="8" customWidth="1"/>
    <col min="10001" max="10001" width="96.7109375" style="8" customWidth="1"/>
    <col min="10002" max="10002" width="11.42578125" style="8" customWidth="1"/>
    <col min="10003" max="10247" width="11.42578125" style="8"/>
    <col min="10248" max="10248" width="20.28515625" style="8" bestFit="1" customWidth="1"/>
    <col min="10249" max="10249" width="9.85546875" style="8" customWidth="1"/>
    <col min="10250" max="10250" width="86.5703125" style="8" customWidth="1"/>
    <col min="10251" max="10251" width="8.7109375" style="8" customWidth="1"/>
    <col min="10252" max="10252" width="14.28515625" style="8" bestFit="1" customWidth="1"/>
    <col min="10253" max="10253" width="19.140625" style="8" customWidth="1"/>
    <col min="10254" max="10254" width="16.5703125" style="8" customWidth="1"/>
    <col min="10255" max="10255" width="17.5703125" style="8" customWidth="1"/>
    <col min="10256" max="10256" width="26" style="8" customWidth="1"/>
    <col min="10257" max="10257" width="96.7109375" style="8" customWidth="1"/>
    <col min="10258" max="10258" width="11.42578125" style="8" customWidth="1"/>
    <col min="10259" max="10503" width="11.42578125" style="8"/>
    <col min="10504" max="10504" width="20.28515625" style="8" bestFit="1" customWidth="1"/>
    <col min="10505" max="10505" width="9.85546875" style="8" customWidth="1"/>
    <col min="10506" max="10506" width="86.5703125" style="8" customWidth="1"/>
    <col min="10507" max="10507" width="8.7109375" style="8" customWidth="1"/>
    <col min="10508" max="10508" width="14.28515625" style="8" bestFit="1" customWidth="1"/>
    <col min="10509" max="10509" width="19.140625" style="8" customWidth="1"/>
    <col min="10510" max="10510" width="16.5703125" style="8" customWidth="1"/>
    <col min="10511" max="10511" width="17.5703125" style="8" customWidth="1"/>
    <col min="10512" max="10512" width="26" style="8" customWidth="1"/>
    <col min="10513" max="10513" width="96.7109375" style="8" customWidth="1"/>
    <col min="10514" max="10514" width="11.42578125" style="8" customWidth="1"/>
    <col min="10515" max="10759" width="11.42578125" style="8"/>
    <col min="10760" max="10760" width="20.28515625" style="8" bestFit="1" customWidth="1"/>
    <col min="10761" max="10761" width="9.85546875" style="8" customWidth="1"/>
    <col min="10762" max="10762" width="86.5703125" style="8" customWidth="1"/>
    <col min="10763" max="10763" width="8.7109375" style="8" customWidth="1"/>
    <col min="10764" max="10764" width="14.28515625" style="8" bestFit="1" customWidth="1"/>
    <col min="10765" max="10765" width="19.140625" style="8" customWidth="1"/>
    <col min="10766" max="10766" width="16.5703125" style="8" customWidth="1"/>
    <col min="10767" max="10767" width="17.5703125" style="8" customWidth="1"/>
    <col min="10768" max="10768" width="26" style="8" customWidth="1"/>
    <col min="10769" max="10769" width="96.7109375" style="8" customWidth="1"/>
    <col min="10770" max="10770" width="11.42578125" style="8" customWidth="1"/>
    <col min="10771" max="11015" width="11.42578125" style="8"/>
    <col min="11016" max="11016" width="20.28515625" style="8" bestFit="1" customWidth="1"/>
    <col min="11017" max="11017" width="9.85546875" style="8" customWidth="1"/>
    <col min="11018" max="11018" width="86.5703125" style="8" customWidth="1"/>
    <col min="11019" max="11019" width="8.7109375" style="8" customWidth="1"/>
    <col min="11020" max="11020" width="14.28515625" style="8" bestFit="1" customWidth="1"/>
    <col min="11021" max="11021" width="19.140625" style="8" customWidth="1"/>
    <col min="11022" max="11022" width="16.5703125" style="8" customWidth="1"/>
    <col min="11023" max="11023" width="17.5703125" style="8" customWidth="1"/>
    <col min="11024" max="11024" width="26" style="8" customWidth="1"/>
    <col min="11025" max="11025" width="96.7109375" style="8" customWidth="1"/>
    <col min="11026" max="11026" width="11.42578125" style="8" customWidth="1"/>
    <col min="11027" max="11271" width="11.42578125" style="8"/>
    <col min="11272" max="11272" width="20.28515625" style="8" bestFit="1" customWidth="1"/>
    <col min="11273" max="11273" width="9.85546875" style="8" customWidth="1"/>
    <col min="11274" max="11274" width="86.5703125" style="8" customWidth="1"/>
    <col min="11275" max="11275" width="8.7109375" style="8" customWidth="1"/>
    <col min="11276" max="11276" width="14.28515625" style="8" bestFit="1" customWidth="1"/>
    <col min="11277" max="11277" width="19.140625" style="8" customWidth="1"/>
    <col min="11278" max="11278" width="16.5703125" style="8" customWidth="1"/>
    <col min="11279" max="11279" width="17.5703125" style="8" customWidth="1"/>
    <col min="11280" max="11280" width="26" style="8" customWidth="1"/>
    <col min="11281" max="11281" width="96.7109375" style="8" customWidth="1"/>
    <col min="11282" max="11282" width="11.42578125" style="8" customWidth="1"/>
    <col min="11283" max="11527" width="11.42578125" style="8"/>
    <col min="11528" max="11528" width="20.28515625" style="8" bestFit="1" customWidth="1"/>
    <col min="11529" max="11529" width="9.85546875" style="8" customWidth="1"/>
    <col min="11530" max="11530" width="86.5703125" style="8" customWidth="1"/>
    <col min="11531" max="11531" width="8.7109375" style="8" customWidth="1"/>
    <col min="11532" max="11532" width="14.28515625" style="8" bestFit="1" customWidth="1"/>
    <col min="11533" max="11533" width="19.140625" style="8" customWidth="1"/>
    <col min="11534" max="11534" width="16.5703125" style="8" customWidth="1"/>
    <col min="11535" max="11535" width="17.5703125" style="8" customWidth="1"/>
    <col min="11536" max="11536" width="26" style="8" customWidth="1"/>
    <col min="11537" max="11537" width="96.7109375" style="8" customWidth="1"/>
    <col min="11538" max="11538" width="11.42578125" style="8" customWidth="1"/>
    <col min="11539" max="11783" width="11.42578125" style="8"/>
    <col min="11784" max="11784" width="20.28515625" style="8" bestFit="1" customWidth="1"/>
    <col min="11785" max="11785" width="9.85546875" style="8" customWidth="1"/>
    <col min="11786" max="11786" width="86.5703125" style="8" customWidth="1"/>
    <col min="11787" max="11787" width="8.7109375" style="8" customWidth="1"/>
    <col min="11788" max="11788" width="14.28515625" style="8" bestFit="1" customWidth="1"/>
    <col min="11789" max="11789" width="19.140625" style="8" customWidth="1"/>
    <col min="11790" max="11790" width="16.5703125" style="8" customWidth="1"/>
    <col min="11791" max="11791" width="17.5703125" style="8" customWidth="1"/>
    <col min="11792" max="11792" width="26" style="8" customWidth="1"/>
    <col min="11793" max="11793" width="96.7109375" style="8" customWidth="1"/>
    <col min="11794" max="11794" width="11.42578125" style="8" customWidth="1"/>
    <col min="11795" max="12039" width="11.42578125" style="8"/>
    <col min="12040" max="12040" width="20.28515625" style="8" bestFit="1" customWidth="1"/>
    <col min="12041" max="12041" width="9.85546875" style="8" customWidth="1"/>
    <col min="12042" max="12042" width="86.5703125" style="8" customWidth="1"/>
    <col min="12043" max="12043" width="8.7109375" style="8" customWidth="1"/>
    <col min="12044" max="12044" width="14.28515625" style="8" bestFit="1" customWidth="1"/>
    <col min="12045" max="12045" width="19.140625" style="8" customWidth="1"/>
    <col min="12046" max="12046" width="16.5703125" style="8" customWidth="1"/>
    <col min="12047" max="12047" width="17.5703125" style="8" customWidth="1"/>
    <col min="12048" max="12048" width="26" style="8" customWidth="1"/>
    <col min="12049" max="12049" width="96.7109375" style="8" customWidth="1"/>
    <col min="12050" max="12050" width="11.42578125" style="8" customWidth="1"/>
    <col min="12051" max="12295" width="11.42578125" style="8"/>
    <col min="12296" max="12296" width="20.28515625" style="8" bestFit="1" customWidth="1"/>
    <col min="12297" max="12297" width="9.85546875" style="8" customWidth="1"/>
    <col min="12298" max="12298" width="86.5703125" style="8" customWidth="1"/>
    <col min="12299" max="12299" width="8.7109375" style="8" customWidth="1"/>
    <col min="12300" max="12300" width="14.28515625" style="8" bestFit="1" customWidth="1"/>
    <col min="12301" max="12301" width="19.140625" style="8" customWidth="1"/>
    <col min="12302" max="12302" width="16.5703125" style="8" customWidth="1"/>
    <col min="12303" max="12303" width="17.5703125" style="8" customWidth="1"/>
    <col min="12304" max="12304" width="26" style="8" customWidth="1"/>
    <col min="12305" max="12305" width="96.7109375" style="8" customWidth="1"/>
    <col min="12306" max="12306" width="11.42578125" style="8" customWidth="1"/>
    <col min="12307" max="12551" width="11.42578125" style="8"/>
    <col min="12552" max="12552" width="20.28515625" style="8" bestFit="1" customWidth="1"/>
    <col min="12553" max="12553" width="9.85546875" style="8" customWidth="1"/>
    <col min="12554" max="12554" width="86.5703125" style="8" customWidth="1"/>
    <col min="12555" max="12555" width="8.7109375" style="8" customWidth="1"/>
    <col min="12556" max="12556" width="14.28515625" style="8" bestFit="1" customWidth="1"/>
    <col min="12557" max="12557" width="19.140625" style="8" customWidth="1"/>
    <col min="12558" max="12558" width="16.5703125" style="8" customWidth="1"/>
    <col min="12559" max="12559" width="17.5703125" style="8" customWidth="1"/>
    <col min="12560" max="12560" width="26" style="8" customWidth="1"/>
    <col min="12561" max="12561" width="96.7109375" style="8" customWidth="1"/>
    <col min="12562" max="12562" width="11.42578125" style="8" customWidth="1"/>
    <col min="12563" max="12807" width="11.42578125" style="8"/>
    <col min="12808" max="12808" width="20.28515625" style="8" bestFit="1" customWidth="1"/>
    <col min="12809" max="12809" width="9.85546875" style="8" customWidth="1"/>
    <col min="12810" max="12810" width="86.5703125" style="8" customWidth="1"/>
    <col min="12811" max="12811" width="8.7109375" style="8" customWidth="1"/>
    <col min="12812" max="12812" width="14.28515625" style="8" bestFit="1" customWidth="1"/>
    <col min="12813" max="12813" width="19.140625" style="8" customWidth="1"/>
    <col min="12814" max="12814" width="16.5703125" style="8" customWidth="1"/>
    <col min="12815" max="12815" width="17.5703125" style="8" customWidth="1"/>
    <col min="12816" max="12816" width="26" style="8" customWidth="1"/>
    <col min="12817" max="12817" width="96.7109375" style="8" customWidth="1"/>
    <col min="12818" max="12818" width="11.42578125" style="8" customWidth="1"/>
    <col min="12819" max="13063" width="11.42578125" style="8"/>
    <col min="13064" max="13064" width="20.28515625" style="8" bestFit="1" customWidth="1"/>
    <col min="13065" max="13065" width="9.85546875" style="8" customWidth="1"/>
    <col min="13066" max="13066" width="86.5703125" style="8" customWidth="1"/>
    <col min="13067" max="13067" width="8.7109375" style="8" customWidth="1"/>
    <col min="13068" max="13068" width="14.28515625" style="8" bestFit="1" customWidth="1"/>
    <col min="13069" max="13069" width="19.140625" style="8" customWidth="1"/>
    <col min="13070" max="13070" width="16.5703125" style="8" customWidth="1"/>
    <col min="13071" max="13071" width="17.5703125" style="8" customWidth="1"/>
    <col min="13072" max="13072" width="26" style="8" customWidth="1"/>
    <col min="13073" max="13073" width="96.7109375" style="8" customWidth="1"/>
    <col min="13074" max="13074" width="11.42578125" style="8" customWidth="1"/>
    <col min="13075" max="13319" width="11.42578125" style="8"/>
    <col min="13320" max="13320" width="20.28515625" style="8" bestFit="1" customWidth="1"/>
    <col min="13321" max="13321" width="9.85546875" style="8" customWidth="1"/>
    <col min="13322" max="13322" width="86.5703125" style="8" customWidth="1"/>
    <col min="13323" max="13323" width="8.7109375" style="8" customWidth="1"/>
    <col min="13324" max="13324" width="14.28515625" style="8" bestFit="1" customWidth="1"/>
    <col min="13325" max="13325" width="19.140625" style="8" customWidth="1"/>
    <col min="13326" max="13326" width="16.5703125" style="8" customWidth="1"/>
    <col min="13327" max="13327" width="17.5703125" style="8" customWidth="1"/>
    <col min="13328" max="13328" width="26" style="8" customWidth="1"/>
    <col min="13329" max="13329" width="96.7109375" style="8" customWidth="1"/>
    <col min="13330" max="13330" width="11.42578125" style="8" customWidth="1"/>
    <col min="13331" max="13575" width="11.42578125" style="8"/>
    <col min="13576" max="13576" width="20.28515625" style="8" bestFit="1" customWidth="1"/>
    <col min="13577" max="13577" width="9.85546875" style="8" customWidth="1"/>
    <col min="13578" max="13578" width="86.5703125" style="8" customWidth="1"/>
    <col min="13579" max="13579" width="8.7109375" style="8" customWidth="1"/>
    <col min="13580" max="13580" width="14.28515625" style="8" bestFit="1" customWidth="1"/>
    <col min="13581" max="13581" width="19.140625" style="8" customWidth="1"/>
    <col min="13582" max="13582" width="16.5703125" style="8" customWidth="1"/>
    <col min="13583" max="13583" width="17.5703125" style="8" customWidth="1"/>
    <col min="13584" max="13584" width="26" style="8" customWidth="1"/>
    <col min="13585" max="13585" width="96.7109375" style="8" customWidth="1"/>
    <col min="13586" max="13586" width="11.42578125" style="8" customWidth="1"/>
    <col min="13587" max="13831" width="11.42578125" style="8"/>
    <col min="13832" max="13832" width="20.28515625" style="8" bestFit="1" customWidth="1"/>
    <col min="13833" max="13833" width="9.85546875" style="8" customWidth="1"/>
    <col min="13834" max="13834" width="86.5703125" style="8" customWidth="1"/>
    <col min="13835" max="13835" width="8.7109375" style="8" customWidth="1"/>
    <col min="13836" max="13836" width="14.28515625" style="8" bestFit="1" customWidth="1"/>
    <col min="13837" max="13837" width="19.140625" style="8" customWidth="1"/>
    <col min="13838" max="13838" width="16.5703125" style="8" customWidth="1"/>
    <col min="13839" max="13839" width="17.5703125" style="8" customWidth="1"/>
    <col min="13840" max="13840" width="26" style="8" customWidth="1"/>
    <col min="13841" max="13841" width="96.7109375" style="8" customWidth="1"/>
    <col min="13842" max="13842" width="11.42578125" style="8" customWidth="1"/>
    <col min="13843" max="14087" width="11.42578125" style="8"/>
    <col min="14088" max="14088" width="20.28515625" style="8" bestFit="1" customWidth="1"/>
    <col min="14089" max="14089" width="9.85546875" style="8" customWidth="1"/>
    <col min="14090" max="14090" width="86.5703125" style="8" customWidth="1"/>
    <col min="14091" max="14091" width="8.7109375" style="8" customWidth="1"/>
    <col min="14092" max="14092" width="14.28515625" style="8" bestFit="1" customWidth="1"/>
    <col min="14093" max="14093" width="19.140625" style="8" customWidth="1"/>
    <col min="14094" max="14094" width="16.5703125" style="8" customWidth="1"/>
    <col min="14095" max="14095" width="17.5703125" style="8" customWidth="1"/>
    <col min="14096" max="14096" width="26" style="8" customWidth="1"/>
    <col min="14097" max="14097" width="96.7109375" style="8" customWidth="1"/>
    <col min="14098" max="14098" width="11.42578125" style="8" customWidth="1"/>
    <col min="14099" max="14343" width="11.42578125" style="8"/>
    <col min="14344" max="14344" width="20.28515625" style="8" bestFit="1" customWidth="1"/>
    <col min="14345" max="14345" width="9.85546875" style="8" customWidth="1"/>
    <col min="14346" max="14346" width="86.5703125" style="8" customWidth="1"/>
    <col min="14347" max="14347" width="8.7109375" style="8" customWidth="1"/>
    <col min="14348" max="14348" width="14.28515625" style="8" bestFit="1" customWidth="1"/>
    <col min="14349" max="14349" width="19.140625" style="8" customWidth="1"/>
    <col min="14350" max="14350" width="16.5703125" style="8" customWidth="1"/>
    <col min="14351" max="14351" width="17.5703125" style="8" customWidth="1"/>
    <col min="14352" max="14352" width="26" style="8" customWidth="1"/>
    <col min="14353" max="14353" width="96.7109375" style="8" customWidth="1"/>
    <col min="14354" max="14354" width="11.42578125" style="8" customWidth="1"/>
    <col min="14355" max="14599" width="11.42578125" style="8"/>
    <col min="14600" max="14600" width="20.28515625" style="8" bestFit="1" customWidth="1"/>
    <col min="14601" max="14601" width="9.85546875" style="8" customWidth="1"/>
    <col min="14602" max="14602" width="86.5703125" style="8" customWidth="1"/>
    <col min="14603" max="14603" width="8.7109375" style="8" customWidth="1"/>
    <col min="14604" max="14604" width="14.28515625" style="8" bestFit="1" customWidth="1"/>
    <col min="14605" max="14605" width="19.140625" style="8" customWidth="1"/>
    <col min="14606" max="14606" width="16.5703125" style="8" customWidth="1"/>
    <col min="14607" max="14607" width="17.5703125" style="8" customWidth="1"/>
    <col min="14608" max="14608" width="26" style="8" customWidth="1"/>
    <col min="14609" max="14609" width="96.7109375" style="8" customWidth="1"/>
    <col min="14610" max="14610" width="11.42578125" style="8" customWidth="1"/>
    <col min="14611" max="14855" width="11.42578125" style="8"/>
    <col min="14856" max="14856" width="20.28515625" style="8" bestFit="1" customWidth="1"/>
    <col min="14857" max="14857" width="9.85546875" style="8" customWidth="1"/>
    <col min="14858" max="14858" width="86.5703125" style="8" customWidth="1"/>
    <col min="14859" max="14859" width="8.7109375" style="8" customWidth="1"/>
    <col min="14860" max="14860" width="14.28515625" style="8" bestFit="1" customWidth="1"/>
    <col min="14861" max="14861" width="19.140625" style="8" customWidth="1"/>
    <col min="14862" max="14862" width="16.5703125" style="8" customWidth="1"/>
    <col min="14863" max="14863" width="17.5703125" style="8" customWidth="1"/>
    <col min="14864" max="14864" width="26" style="8" customWidth="1"/>
    <col min="14865" max="14865" width="96.7109375" style="8" customWidth="1"/>
    <col min="14866" max="14866" width="11.42578125" style="8" customWidth="1"/>
    <col min="14867" max="15111" width="11.42578125" style="8"/>
    <col min="15112" max="15112" width="20.28515625" style="8" bestFit="1" customWidth="1"/>
    <col min="15113" max="15113" width="9.85546875" style="8" customWidth="1"/>
    <col min="15114" max="15114" width="86.5703125" style="8" customWidth="1"/>
    <col min="15115" max="15115" width="8.7109375" style="8" customWidth="1"/>
    <col min="15116" max="15116" width="14.28515625" style="8" bestFit="1" customWidth="1"/>
    <col min="15117" max="15117" width="19.140625" style="8" customWidth="1"/>
    <col min="15118" max="15118" width="16.5703125" style="8" customWidth="1"/>
    <col min="15119" max="15119" width="17.5703125" style="8" customWidth="1"/>
    <col min="15120" max="15120" width="26" style="8" customWidth="1"/>
    <col min="15121" max="15121" width="96.7109375" style="8" customWidth="1"/>
    <col min="15122" max="15122" width="11.42578125" style="8" customWidth="1"/>
    <col min="15123" max="15367" width="11.42578125" style="8"/>
    <col min="15368" max="15368" width="20.28515625" style="8" bestFit="1" customWidth="1"/>
    <col min="15369" max="15369" width="9.85546875" style="8" customWidth="1"/>
    <col min="15370" max="15370" width="86.5703125" style="8" customWidth="1"/>
    <col min="15371" max="15371" width="8.7109375" style="8" customWidth="1"/>
    <col min="15372" max="15372" width="14.28515625" style="8" bestFit="1" customWidth="1"/>
    <col min="15373" max="15373" width="19.140625" style="8" customWidth="1"/>
    <col min="15374" max="15374" width="16.5703125" style="8" customWidth="1"/>
    <col min="15375" max="15375" width="17.5703125" style="8" customWidth="1"/>
    <col min="15376" max="15376" width="26" style="8" customWidth="1"/>
    <col min="15377" max="15377" width="96.7109375" style="8" customWidth="1"/>
    <col min="15378" max="15378" width="11.42578125" style="8" customWidth="1"/>
    <col min="15379" max="15623" width="11.42578125" style="8"/>
    <col min="15624" max="15624" width="20.28515625" style="8" bestFit="1" customWidth="1"/>
    <col min="15625" max="15625" width="9.85546875" style="8" customWidth="1"/>
    <col min="15626" max="15626" width="86.5703125" style="8" customWidth="1"/>
    <col min="15627" max="15627" width="8.7109375" style="8" customWidth="1"/>
    <col min="15628" max="15628" width="14.28515625" style="8" bestFit="1" customWidth="1"/>
    <col min="15629" max="15629" width="19.140625" style="8" customWidth="1"/>
    <col min="15630" max="15630" width="16.5703125" style="8" customWidth="1"/>
    <col min="15631" max="15631" width="17.5703125" style="8" customWidth="1"/>
    <col min="15632" max="15632" width="26" style="8" customWidth="1"/>
    <col min="15633" max="15633" width="96.7109375" style="8" customWidth="1"/>
    <col min="15634" max="15634" width="11.42578125" style="8" customWidth="1"/>
    <col min="15635" max="15879" width="11.42578125" style="8"/>
    <col min="15880" max="15880" width="20.28515625" style="8" bestFit="1" customWidth="1"/>
    <col min="15881" max="15881" width="9.85546875" style="8" customWidth="1"/>
    <col min="15882" max="15882" width="86.5703125" style="8" customWidth="1"/>
    <col min="15883" max="15883" width="8.7109375" style="8" customWidth="1"/>
    <col min="15884" max="15884" width="14.28515625" style="8" bestFit="1" customWidth="1"/>
    <col min="15885" max="15885" width="19.140625" style="8" customWidth="1"/>
    <col min="15886" max="15886" width="16.5703125" style="8" customWidth="1"/>
    <col min="15887" max="15887" width="17.5703125" style="8" customWidth="1"/>
    <col min="15888" max="15888" width="26" style="8" customWidth="1"/>
    <col min="15889" max="15889" width="96.7109375" style="8" customWidth="1"/>
    <col min="15890" max="15890" width="11.42578125" style="8" customWidth="1"/>
    <col min="15891" max="16135" width="11.42578125" style="8"/>
    <col min="16136" max="16136" width="20.28515625" style="8" bestFit="1" customWidth="1"/>
    <col min="16137" max="16137" width="9.85546875" style="8" customWidth="1"/>
    <col min="16138" max="16138" width="86.5703125" style="8" customWidth="1"/>
    <col min="16139" max="16139" width="8.7109375" style="8" customWidth="1"/>
    <col min="16140" max="16140" width="14.28515625" style="8" bestFit="1" customWidth="1"/>
    <col min="16141" max="16141" width="19.140625" style="8" customWidth="1"/>
    <col min="16142" max="16142" width="16.5703125" style="8" customWidth="1"/>
    <col min="16143" max="16143" width="17.5703125" style="8" customWidth="1"/>
    <col min="16144" max="16144" width="26" style="8" customWidth="1"/>
    <col min="16145" max="16145" width="96.7109375" style="8" customWidth="1"/>
    <col min="16146" max="16146" width="11.42578125" style="8" customWidth="1"/>
    <col min="16147" max="16384" width="11.42578125" style="8"/>
  </cols>
  <sheetData>
    <row r="2" spans="2:18" s="2" customFormat="1" x14ac:dyDescent="0.25">
      <c r="B2" s="13"/>
      <c r="C2" s="13"/>
      <c r="D2" s="13"/>
      <c r="E2" s="147"/>
      <c r="F2" s="13"/>
      <c r="G2" s="13"/>
      <c r="H2" s="13"/>
      <c r="I2" s="13"/>
      <c r="J2" s="13"/>
      <c r="K2" s="13"/>
      <c r="L2" s="13"/>
      <c r="M2" s="13"/>
      <c r="N2" s="13"/>
      <c r="O2" s="113"/>
      <c r="P2" s="13"/>
      <c r="Q2" s="3"/>
    </row>
    <row r="3" spans="2:18" s="2" customFormat="1" x14ac:dyDescent="0.25">
      <c r="B3" s="13"/>
      <c r="C3" s="13"/>
      <c r="D3" s="13"/>
      <c r="E3" s="18" t="str">
        <f>Resumo!E4</f>
        <v>Obra:</v>
      </c>
      <c r="F3" s="13" t="str">
        <f>Resumo!F4</f>
        <v>Melhoria na Rede de Drenagem e Construção de Dissipador de Energia</v>
      </c>
      <c r="H3" s="15" t="s">
        <v>20</v>
      </c>
      <c r="I3" s="542">
        <f>'BDI - Serviço'!H35</f>
        <v>0.24031242719872803</v>
      </c>
      <c r="J3" s="542"/>
      <c r="K3" s="15" t="s">
        <v>25</v>
      </c>
      <c r="L3" s="539">
        <f>Resumo!G10</f>
        <v>44874</v>
      </c>
      <c r="M3" s="539"/>
      <c r="O3" s="132"/>
      <c r="Q3" s="3"/>
    </row>
    <row r="4" spans="2:18" s="2" customFormat="1" x14ac:dyDescent="0.25">
      <c r="B4" s="13"/>
      <c r="C4" s="13"/>
      <c r="D4" s="13"/>
      <c r="E4" s="18" t="str">
        <f>Resumo!E5</f>
        <v>Local:</v>
      </c>
      <c r="F4" s="13" t="str">
        <f>Resumo!F5</f>
        <v>R. Maranhão</v>
      </c>
      <c r="K4" s="15" t="s">
        <v>26</v>
      </c>
      <c r="L4" s="14" t="str">
        <f>Resumo!G11</f>
        <v>REV-01</v>
      </c>
      <c r="M4" s="13"/>
      <c r="O4" s="132"/>
      <c r="Q4" s="3"/>
    </row>
    <row r="5" spans="2:18" s="2" customFormat="1" x14ac:dyDescent="0.25">
      <c r="B5" s="13"/>
      <c r="C5" s="13"/>
      <c r="D5" s="13"/>
      <c r="E5" s="18" t="str">
        <f>Resumo!E6</f>
        <v>Bairro:</v>
      </c>
      <c r="F5" s="13" t="str">
        <f>Resumo!F6</f>
        <v xml:space="preserve">São Domingos </v>
      </c>
      <c r="J5" s="45"/>
      <c r="M5" s="16"/>
      <c r="O5" s="132"/>
      <c r="Q5" s="3"/>
    </row>
    <row r="6" spans="2:18" s="2" customFormat="1" x14ac:dyDescent="0.25">
      <c r="B6" s="13"/>
      <c r="C6" s="13"/>
      <c r="D6" s="13"/>
      <c r="E6" s="18" t="str">
        <f>Resumo!E7</f>
        <v>Município:</v>
      </c>
      <c r="F6" s="13" t="str">
        <f>Resumo!F7</f>
        <v>Sorriso - MT</v>
      </c>
      <c r="H6" s="13"/>
      <c r="I6" s="13"/>
      <c r="M6" s="13"/>
      <c r="O6" s="132"/>
      <c r="Q6" s="3"/>
    </row>
    <row r="7" spans="2:18" s="2" customFormat="1" x14ac:dyDescent="0.25">
      <c r="B7" s="13"/>
      <c r="C7" s="13"/>
      <c r="D7" s="13"/>
      <c r="E7" s="147"/>
      <c r="F7" s="13"/>
      <c r="G7" s="13"/>
      <c r="H7" s="15" t="s">
        <v>225</v>
      </c>
      <c r="I7" s="540">
        <f>Resumo!E10</f>
        <v>84.55</v>
      </c>
      <c r="J7" s="540"/>
      <c r="K7" s="15" t="s">
        <v>27</v>
      </c>
      <c r="L7" s="14" t="str">
        <f>Resumo!G13</f>
        <v>SINAPI - 09/2022 - Não Desonerado</v>
      </c>
      <c r="M7" s="13"/>
      <c r="O7" s="132"/>
      <c r="Q7" s="3"/>
    </row>
    <row r="8" spans="2:18" s="2" customFormat="1" x14ac:dyDescent="0.25">
      <c r="B8" s="13"/>
      <c r="E8" s="37" t="s">
        <v>87</v>
      </c>
      <c r="F8" s="35">
        <f>Resumo!F17</f>
        <v>0</v>
      </c>
      <c r="H8" s="15" t="s">
        <v>28</v>
      </c>
      <c r="I8" s="541">
        <f>Resumo!G38</f>
        <v>0</v>
      </c>
      <c r="J8" s="541"/>
      <c r="K8" s="16"/>
      <c r="L8" s="14" t="str">
        <f>Resumo!G14</f>
        <v>SICRO - 04/2022 - Não Desonerado</v>
      </c>
      <c r="M8" s="13"/>
      <c r="O8" s="132"/>
      <c r="P8" s="171"/>
      <c r="Q8" s="3"/>
    </row>
    <row r="9" spans="2:18" s="2" customFormat="1" x14ac:dyDescent="0.25">
      <c r="B9" s="13"/>
      <c r="C9" s="13"/>
      <c r="D9" s="13"/>
      <c r="E9" s="4"/>
      <c r="G9" s="18"/>
      <c r="H9" s="15" t="s">
        <v>38</v>
      </c>
      <c r="I9" s="157">
        <f>Resumo!G39</f>
        <v>0</v>
      </c>
      <c r="J9" s="123"/>
      <c r="L9" s="14"/>
      <c r="M9" s="13"/>
      <c r="O9" s="132"/>
      <c r="Q9" s="3"/>
    </row>
    <row r="10" spans="2:18" s="2" customFormat="1" x14ac:dyDescent="0.25">
      <c r="B10" s="172"/>
      <c r="C10" s="172"/>
      <c r="D10" s="172"/>
      <c r="E10" s="173"/>
      <c r="F10" s="172"/>
      <c r="G10" s="174"/>
      <c r="H10" s="174"/>
      <c r="I10" s="174"/>
      <c r="J10" s="174"/>
      <c r="K10" s="174"/>
      <c r="L10" s="174"/>
      <c r="M10" s="172"/>
      <c r="N10" s="172"/>
      <c r="O10" s="175"/>
      <c r="P10" s="172"/>
      <c r="Q10" s="1"/>
      <c r="R10" s="1"/>
    </row>
    <row r="11" spans="2:18" s="2" customFormat="1" ht="32.1" customHeight="1" x14ac:dyDescent="0.25">
      <c r="B11" s="521" t="s">
        <v>100</v>
      </c>
      <c r="C11" s="522"/>
      <c r="D11" s="522"/>
      <c r="E11" s="522"/>
      <c r="F11" s="522"/>
      <c r="G11" s="522"/>
      <c r="H11" s="522"/>
      <c r="I11" s="522"/>
      <c r="J11" s="522"/>
      <c r="K11" s="522"/>
      <c r="L11" s="522"/>
      <c r="M11" s="522"/>
      <c r="N11" s="522"/>
      <c r="O11" s="522"/>
      <c r="P11" s="523"/>
      <c r="Q11" s="4"/>
      <c r="R11" s="4"/>
    </row>
    <row r="12" spans="2:18" s="16" customFormat="1" ht="15" customHeight="1" x14ac:dyDescent="0.25">
      <c r="B12" s="169"/>
      <c r="C12" s="169"/>
      <c r="D12" s="169"/>
      <c r="E12" s="169"/>
      <c r="F12" s="169"/>
      <c r="G12" s="169"/>
      <c r="H12" s="169"/>
      <c r="I12" s="169"/>
      <c r="J12" s="169"/>
      <c r="K12" s="169"/>
      <c r="L12" s="169"/>
      <c r="M12" s="169"/>
      <c r="N12" s="169"/>
      <c r="O12" s="170"/>
      <c r="P12" s="169"/>
      <c r="Q12" s="18"/>
      <c r="R12" s="18"/>
    </row>
    <row r="13" spans="2:18" s="2" customFormat="1" ht="21" customHeight="1" x14ac:dyDescent="0.25">
      <c r="B13" s="524" t="s">
        <v>17</v>
      </c>
      <c r="C13" s="512" t="s">
        <v>0</v>
      </c>
      <c r="D13" s="512" t="s">
        <v>83</v>
      </c>
      <c r="E13" s="512" t="s">
        <v>1</v>
      </c>
      <c r="F13" s="512" t="s">
        <v>2</v>
      </c>
      <c r="G13" s="512"/>
      <c r="H13" s="512"/>
      <c r="I13" s="512"/>
      <c r="J13" s="512"/>
      <c r="K13" s="512"/>
      <c r="L13" s="512"/>
      <c r="M13" s="526" t="s">
        <v>3</v>
      </c>
      <c r="N13" s="526"/>
      <c r="O13" s="526" t="s">
        <v>29</v>
      </c>
      <c r="P13" s="527"/>
      <c r="Q13" s="4"/>
      <c r="R13" s="4"/>
    </row>
    <row r="14" spans="2:18" s="2" customFormat="1" ht="26.25" customHeight="1" thickBot="1" x14ac:dyDescent="0.3">
      <c r="B14" s="525"/>
      <c r="C14" s="513"/>
      <c r="D14" s="513"/>
      <c r="E14" s="513"/>
      <c r="F14" s="513"/>
      <c r="G14" s="513"/>
      <c r="H14" s="513"/>
      <c r="I14" s="513"/>
      <c r="J14" s="513"/>
      <c r="K14" s="513"/>
      <c r="L14" s="513"/>
      <c r="M14" s="152" t="s">
        <v>21</v>
      </c>
      <c r="N14" s="152" t="s">
        <v>4</v>
      </c>
      <c r="O14" s="468" t="s">
        <v>75</v>
      </c>
      <c r="P14" s="153" t="s">
        <v>76</v>
      </c>
      <c r="Q14" s="5"/>
      <c r="R14" s="5"/>
    </row>
    <row r="15" spans="2:18" s="34" customFormat="1" ht="33" customHeight="1" x14ac:dyDescent="0.25">
      <c r="B15" s="150"/>
      <c r="C15" s="151" t="s">
        <v>101</v>
      </c>
      <c r="D15" s="151"/>
      <c r="E15" s="151" t="str">
        <f>Orçamento!D16</f>
        <v>1.1</v>
      </c>
      <c r="F15" s="538" t="s">
        <v>112</v>
      </c>
      <c r="G15" s="538"/>
      <c r="H15" s="538"/>
      <c r="I15" s="538"/>
      <c r="J15" s="538"/>
      <c r="K15" s="538"/>
      <c r="L15" s="538"/>
      <c r="M15" s="151" t="s">
        <v>84</v>
      </c>
      <c r="N15" s="216">
        <v>1</v>
      </c>
      <c r="O15" s="474">
        <f>SUM(P16:P22)</f>
        <v>0</v>
      </c>
      <c r="P15" s="217">
        <f>ROUND(O15*N15,2)</f>
        <v>0</v>
      </c>
    </row>
    <row r="16" spans="2:18" ht="39.950000000000003" customHeight="1" x14ac:dyDescent="0.25">
      <c r="B16" s="218" t="s">
        <v>18</v>
      </c>
      <c r="C16" s="219">
        <v>4813</v>
      </c>
      <c r="D16" s="219" t="s">
        <v>77</v>
      </c>
      <c r="E16" s="219" t="s">
        <v>70</v>
      </c>
      <c r="F16" s="535" t="s">
        <v>102</v>
      </c>
      <c r="G16" s="535"/>
      <c r="H16" s="535"/>
      <c r="I16" s="535"/>
      <c r="J16" s="535"/>
      <c r="K16" s="535"/>
      <c r="L16" s="535"/>
      <c r="M16" s="219" t="s">
        <v>84</v>
      </c>
      <c r="N16" s="220">
        <v>1</v>
      </c>
      <c r="O16" s="475"/>
      <c r="P16" s="221">
        <f>ROUND(O16*N16,2)</f>
        <v>0</v>
      </c>
    </row>
    <row r="17" spans="1:17" ht="39.950000000000003" customHeight="1" x14ac:dyDescent="0.25">
      <c r="B17" s="222" t="s">
        <v>18</v>
      </c>
      <c r="C17" s="223">
        <v>4491</v>
      </c>
      <c r="D17" s="223" t="s">
        <v>77</v>
      </c>
      <c r="E17" s="223" t="s">
        <v>71</v>
      </c>
      <c r="F17" s="544" t="s">
        <v>103</v>
      </c>
      <c r="G17" s="544"/>
      <c r="H17" s="544"/>
      <c r="I17" s="544"/>
      <c r="J17" s="544"/>
      <c r="K17" s="544"/>
      <c r="L17" s="544"/>
      <c r="M17" s="223" t="s">
        <v>82</v>
      </c>
      <c r="N17" s="224">
        <v>4</v>
      </c>
      <c r="O17" s="476"/>
      <c r="P17" s="225">
        <f t="shared" ref="P17:P25" si="0">ROUND(O17*N17,2)</f>
        <v>0</v>
      </c>
    </row>
    <row r="18" spans="1:17" ht="39.950000000000003" customHeight="1" x14ac:dyDescent="0.25">
      <c r="B18" s="226" t="s">
        <v>18</v>
      </c>
      <c r="C18" s="227">
        <v>5075</v>
      </c>
      <c r="D18" s="227" t="s">
        <v>77</v>
      </c>
      <c r="E18" s="227" t="s">
        <v>72</v>
      </c>
      <c r="F18" s="543" t="s">
        <v>106</v>
      </c>
      <c r="G18" s="543"/>
      <c r="H18" s="543"/>
      <c r="I18" s="543"/>
      <c r="J18" s="543"/>
      <c r="K18" s="543"/>
      <c r="L18" s="543"/>
      <c r="M18" s="227" t="s">
        <v>104</v>
      </c>
      <c r="N18" s="228">
        <v>0.11</v>
      </c>
      <c r="O18" s="477"/>
      <c r="P18" s="225">
        <f t="shared" si="0"/>
        <v>0</v>
      </c>
    </row>
    <row r="19" spans="1:17" s="46" customFormat="1" ht="39.950000000000003" customHeight="1" x14ac:dyDescent="0.25">
      <c r="A19" s="167"/>
      <c r="B19" s="199" t="s">
        <v>18</v>
      </c>
      <c r="C19" s="200">
        <v>4417</v>
      </c>
      <c r="D19" s="200" t="s">
        <v>77</v>
      </c>
      <c r="E19" s="200" t="s">
        <v>73</v>
      </c>
      <c r="F19" s="533" t="s">
        <v>105</v>
      </c>
      <c r="G19" s="533"/>
      <c r="H19" s="533"/>
      <c r="I19" s="533"/>
      <c r="J19" s="533"/>
      <c r="K19" s="533"/>
      <c r="L19" s="533"/>
      <c r="M19" s="200" t="s">
        <v>82</v>
      </c>
      <c r="N19" s="229">
        <v>1</v>
      </c>
      <c r="O19" s="478"/>
      <c r="P19" s="225">
        <f t="shared" si="0"/>
        <v>0</v>
      </c>
      <c r="Q19" s="168"/>
    </row>
    <row r="20" spans="1:17" s="32" customFormat="1" ht="39.950000000000003" customHeight="1" x14ac:dyDescent="0.25">
      <c r="B20" s="199" t="s">
        <v>18</v>
      </c>
      <c r="C20" s="200">
        <v>88262</v>
      </c>
      <c r="D20" s="200" t="s">
        <v>19</v>
      </c>
      <c r="E20" s="200" t="s">
        <v>74</v>
      </c>
      <c r="F20" s="533" t="s">
        <v>80</v>
      </c>
      <c r="G20" s="533"/>
      <c r="H20" s="533"/>
      <c r="I20" s="533"/>
      <c r="J20" s="533"/>
      <c r="K20" s="533"/>
      <c r="L20" s="533"/>
      <c r="M20" s="200" t="s">
        <v>79</v>
      </c>
      <c r="N20" s="229">
        <v>1</v>
      </c>
      <c r="O20" s="478"/>
      <c r="P20" s="225">
        <f t="shared" si="0"/>
        <v>0</v>
      </c>
      <c r="Q20" s="33"/>
    </row>
    <row r="21" spans="1:17" s="32" customFormat="1" ht="39.950000000000003" customHeight="1" x14ac:dyDescent="0.25">
      <c r="B21" s="230" t="s">
        <v>18</v>
      </c>
      <c r="C21" s="231">
        <v>94962</v>
      </c>
      <c r="D21" s="232" t="s">
        <v>19</v>
      </c>
      <c r="E21" s="200" t="s">
        <v>108</v>
      </c>
      <c r="F21" s="517" t="s">
        <v>107</v>
      </c>
      <c r="G21" s="517"/>
      <c r="H21" s="517"/>
      <c r="I21" s="517"/>
      <c r="J21" s="517"/>
      <c r="K21" s="517"/>
      <c r="L21" s="517"/>
      <c r="M21" s="233" t="s">
        <v>78</v>
      </c>
      <c r="N21" s="234">
        <v>0.01</v>
      </c>
      <c r="O21" s="479"/>
      <c r="P21" s="225">
        <f t="shared" si="0"/>
        <v>0</v>
      </c>
      <c r="Q21" s="33"/>
    </row>
    <row r="22" spans="1:17" s="32" customFormat="1" ht="39.950000000000003" customHeight="1" x14ac:dyDescent="0.25">
      <c r="B22" s="235" t="s">
        <v>18</v>
      </c>
      <c r="C22" s="236">
        <v>88316</v>
      </c>
      <c r="D22" s="237" t="s">
        <v>19</v>
      </c>
      <c r="E22" s="203" t="s">
        <v>109</v>
      </c>
      <c r="F22" s="519" t="s">
        <v>81</v>
      </c>
      <c r="G22" s="519"/>
      <c r="H22" s="519"/>
      <c r="I22" s="519"/>
      <c r="J22" s="519"/>
      <c r="K22" s="519"/>
      <c r="L22" s="519"/>
      <c r="M22" s="238" t="s">
        <v>79</v>
      </c>
      <c r="N22" s="239">
        <v>2</v>
      </c>
      <c r="O22" s="480"/>
      <c r="P22" s="240">
        <f t="shared" si="0"/>
        <v>0</v>
      </c>
      <c r="Q22" s="33"/>
    </row>
    <row r="23" spans="1:17" s="32" customFormat="1" ht="33" customHeight="1" x14ac:dyDescent="0.25">
      <c r="B23" s="241"/>
      <c r="C23" s="242" t="s">
        <v>110</v>
      </c>
      <c r="D23" s="242"/>
      <c r="E23" s="242" t="str">
        <f>Orçamento!D17</f>
        <v>1.2</v>
      </c>
      <c r="F23" s="534" t="s">
        <v>115</v>
      </c>
      <c r="G23" s="534"/>
      <c r="H23" s="534"/>
      <c r="I23" s="534"/>
      <c r="J23" s="534"/>
      <c r="K23" s="534"/>
      <c r="L23" s="534"/>
      <c r="M23" s="242" t="s">
        <v>9</v>
      </c>
      <c r="N23" s="243">
        <v>1</v>
      </c>
      <c r="O23" s="481">
        <f>SUM(P24:P25)</f>
        <v>0</v>
      </c>
      <c r="P23" s="244">
        <f>ROUND(O23*N23,2)</f>
        <v>0</v>
      </c>
      <c r="Q23" s="33"/>
    </row>
    <row r="24" spans="1:17" s="32" customFormat="1" ht="39.950000000000003" customHeight="1" x14ac:dyDescent="0.25">
      <c r="B24" s="230" t="s">
        <v>18</v>
      </c>
      <c r="C24" s="231">
        <v>90778</v>
      </c>
      <c r="D24" s="232" t="s">
        <v>19</v>
      </c>
      <c r="E24" s="200" t="s">
        <v>85</v>
      </c>
      <c r="F24" s="531" t="s">
        <v>178</v>
      </c>
      <c r="G24" s="531"/>
      <c r="H24" s="531"/>
      <c r="I24" s="531"/>
      <c r="J24" s="531"/>
      <c r="K24" s="531"/>
      <c r="L24" s="531"/>
      <c r="M24" s="233" t="s">
        <v>79</v>
      </c>
      <c r="N24" s="234">
        <v>64</v>
      </c>
      <c r="O24" s="479"/>
      <c r="P24" s="225">
        <f t="shared" si="0"/>
        <v>0</v>
      </c>
      <c r="Q24" s="33"/>
    </row>
    <row r="25" spans="1:17" s="32" customFormat="1" ht="39.950000000000003" customHeight="1" x14ac:dyDescent="0.25">
      <c r="B25" s="235" t="s">
        <v>18</v>
      </c>
      <c r="C25" s="236">
        <v>93572</v>
      </c>
      <c r="D25" s="237" t="s">
        <v>19</v>
      </c>
      <c r="E25" s="203" t="s">
        <v>86</v>
      </c>
      <c r="F25" s="536" t="s">
        <v>111</v>
      </c>
      <c r="G25" s="536"/>
      <c r="H25" s="536"/>
      <c r="I25" s="536"/>
      <c r="J25" s="536"/>
      <c r="K25" s="536"/>
      <c r="L25" s="536"/>
      <c r="M25" s="238" t="s">
        <v>116</v>
      </c>
      <c r="N25" s="239">
        <v>2</v>
      </c>
      <c r="O25" s="480"/>
      <c r="P25" s="240">
        <f t="shared" si="0"/>
        <v>0</v>
      </c>
      <c r="Q25" s="33"/>
    </row>
    <row r="26" spans="1:17" ht="33" customHeight="1" x14ac:dyDescent="0.25">
      <c r="B26" s="241"/>
      <c r="C26" s="242" t="s">
        <v>113</v>
      </c>
      <c r="D26" s="242"/>
      <c r="E26" s="245" t="str">
        <f>Orçamento!D28</f>
        <v>2.8</v>
      </c>
      <c r="F26" s="532" t="s">
        <v>195</v>
      </c>
      <c r="G26" s="532"/>
      <c r="H26" s="532"/>
      <c r="I26" s="532"/>
      <c r="J26" s="532"/>
      <c r="K26" s="532"/>
      <c r="L26" s="532"/>
      <c r="M26" s="242" t="s">
        <v>9</v>
      </c>
      <c r="N26" s="243">
        <v>1</v>
      </c>
      <c r="O26" s="481">
        <f>SUM(P27:P37)</f>
        <v>0</v>
      </c>
      <c r="P26" s="244">
        <f t="shared" ref="P26:P37" si="1">ROUND(O26*N26,2)</f>
        <v>0</v>
      </c>
    </row>
    <row r="27" spans="1:17" ht="39.950000000000003" customHeight="1" x14ac:dyDescent="0.25">
      <c r="B27" s="246" t="s">
        <v>18</v>
      </c>
      <c r="C27" s="247">
        <v>9836</v>
      </c>
      <c r="D27" s="248" t="s">
        <v>77</v>
      </c>
      <c r="E27" s="196" t="s">
        <v>239</v>
      </c>
      <c r="F27" s="531" t="s">
        <v>179</v>
      </c>
      <c r="G27" s="531"/>
      <c r="H27" s="531"/>
      <c r="I27" s="531"/>
      <c r="J27" s="531"/>
      <c r="K27" s="531"/>
      <c r="L27" s="531"/>
      <c r="M27" s="247" t="s">
        <v>82</v>
      </c>
      <c r="N27" s="249">
        <v>9.5</v>
      </c>
      <c r="O27" s="482"/>
      <c r="P27" s="221">
        <f t="shared" si="1"/>
        <v>0</v>
      </c>
    </row>
    <row r="28" spans="1:17" ht="39.950000000000003" customHeight="1" x14ac:dyDescent="0.25">
      <c r="B28" s="250" t="s">
        <v>199</v>
      </c>
      <c r="C28" s="251" t="s">
        <v>201</v>
      </c>
      <c r="D28" s="252" t="s">
        <v>77</v>
      </c>
      <c r="E28" s="200" t="s">
        <v>240</v>
      </c>
      <c r="F28" s="537" t="s">
        <v>200</v>
      </c>
      <c r="G28" s="537"/>
      <c r="H28" s="537"/>
      <c r="I28" s="537"/>
      <c r="J28" s="537"/>
      <c r="K28" s="537"/>
      <c r="L28" s="537"/>
      <c r="M28" s="251" t="s">
        <v>78</v>
      </c>
      <c r="N28" s="253">
        <v>20</v>
      </c>
      <c r="O28" s="483"/>
      <c r="P28" s="254">
        <f>ROUND(O28*N28,2)</f>
        <v>0</v>
      </c>
    </row>
    <row r="29" spans="1:17" ht="39.950000000000003" customHeight="1" x14ac:dyDescent="0.25">
      <c r="B29" s="250" t="s">
        <v>199</v>
      </c>
      <c r="C29" s="251">
        <v>5915407</v>
      </c>
      <c r="D29" s="252" t="s">
        <v>19</v>
      </c>
      <c r="E29" s="200" t="s">
        <v>241</v>
      </c>
      <c r="F29" s="517" t="s">
        <v>223</v>
      </c>
      <c r="G29" s="517"/>
      <c r="H29" s="517"/>
      <c r="I29" s="517"/>
      <c r="J29" s="517"/>
      <c r="K29" s="517"/>
      <c r="L29" s="517"/>
      <c r="M29" s="251" t="s">
        <v>215</v>
      </c>
      <c r="N29" s="253">
        <v>30</v>
      </c>
      <c r="O29" s="483"/>
      <c r="P29" s="254">
        <f>ROUND(O29*N29,2)</f>
        <v>0</v>
      </c>
    </row>
    <row r="30" spans="1:17" ht="39.950000000000003" customHeight="1" x14ac:dyDescent="0.25">
      <c r="B30" s="250" t="s">
        <v>18</v>
      </c>
      <c r="C30" s="251">
        <v>95875</v>
      </c>
      <c r="D30" s="252" t="s">
        <v>19</v>
      </c>
      <c r="E30" s="200" t="s">
        <v>242</v>
      </c>
      <c r="F30" s="517" t="s">
        <v>221</v>
      </c>
      <c r="G30" s="517"/>
      <c r="H30" s="517"/>
      <c r="I30" s="517"/>
      <c r="J30" s="517"/>
      <c r="K30" s="517"/>
      <c r="L30" s="517"/>
      <c r="M30" s="251" t="s">
        <v>197</v>
      </c>
      <c r="N30" s="253">
        <f>'Drenagem - 01'!E49</f>
        <v>600</v>
      </c>
      <c r="O30" s="483"/>
      <c r="P30" s="254">
        <f>ROUND(O30*N30,2)</f>
        <v>0</v>
      </c>
    </row>
    <row r="31" spans="1:17" ht="39.950000000000003" customHeight="1" x14ac:dyDescent="0.25">
      <c r="B31" s="250" t="s">
        <v>18</v>
      </c>
      <c r="C31" s="251">
        <v>93590</v>
      </c>
      <c r="D31" s="252" t="s">
        <v>19</v>
      </c>
      <c r="E31" s="200" t="s">
        <v>243</v>
      </c>
      <c r="F31" s="517" t="s">
        <v>222</v>
      </c>
      <c r="G31" s="517"/>
      <c r="H31" s="517"/>
      <c r="I31" s="517"/>
      <c r="J31" s="517"/>
      <c r="K31" s="517"/>
      <c r="L31" s="517"/>
      <c r="M31" s="251" t="s">
        <v>197</v>
      </c>
      <c r="N31" s="253">
        <f>'Drenagem - 01'!G49</f>
        <v>4800</v>
      </c>
      <c r="O31" s="483"/>
      <c r="P31" s="254">
        <f>ROUND(O31*N31,2)</f>
        <v>0</v>
      </c>
    </row>
    <row r="32" spans="1:17" ht="39.950000000000003" customHeight="1" x14ac:dyDescent="0.25">
      <c r="B32" s="250" t="s">
        <v>18</v>
      </c>
      <c r="C32" s="251">
        <v>92919</v>
      </c>
      <c r="D32" s="252" t="s">
        <v>19</v>
      </c>
      <c r="E32" s="200" t="s">
        <v>244</v>
      </c>
      <c r="F32" s="517" t="s">
        <v>180</v>
      </c>
      <c r="G32" s="517"/>
      <c r="H32" s="517"/>
      <c r="I32" s="517"/>
      <c r="J32" s="517"/>
      <c r="K32" s="517"/>
      <c r="L32" s="517"/>
      <c r="M32" s="251" t="s">
        <v>104</v>
      </c>
      <c r="N32" s="253">
        <v>1628.88</v>
      </c>
      <c r="O32" s="483"/>
      <c r="P32" s="254">
        <f t="shared" si="1"/>
        <v>0</v>
      </c>
    </row>
    <row r="33" spans="2:16" ht="39.950000000000003" customHeight="1" x14ac:dyDescent="0.25">
      <c r="B33" s="250" t="s">
        <v>18</v>
      </c>
      <c r="C33" s="251">
        <v>92917</v>
      </c>
      <c r="D33" s="252" t="s">
        <v>19</v>
      </c>
      <c r="E33" s="200" t="s">
        <v>245</v>
      </c>
      <c r="F33" s="517" t="s">
        <v>181</v>
      </c>
      <c r="G33" s="517"/>
      <c r="H33" s="517"/>
      <c r="I33" s="517"/>
      <c r="J33" s="517"/>
      <c r="K33" s="517"/>
      <c r="L33" s="517"/>
      <c r="M33" s="251" t="s">
        <v>104</v>
      </c>
      <c r="N33" s="253">
        <v>284.39999999999998</v>
      </c>
      <c r="O33" s="483"/>
      <c r="P33" s="254">
        <f t="shared" si="1"/>
        <v>0</v>
      </c>
    </row>
    <row r="34" spans="2:16" ht="39.950000000000003" customHeight="1" x14ac:dyDescent="0.25">
      <c r="B34" s="250" t="s">
        <v>18</v>
      </c>
      <c r="C34" s="251">
        <v>94965</v>
      </c>
      <c r="D34" s="252" t="s">
        <v>19</v>
      </c>
      <c r="E34" s="200" t="s">
        <v>246</v>
      </c>
      <c r="F34" s="517" t="s">
        <v>182</v>
      </c>
      <c r="G34" s="517"/>
      <c r="H34" s="517"/>
      <c r="I34" s="517"/>
      <c r="J34" s="517"/>
      <c r="K34" s="517"/>
      <c r="L34" s="517"/>
      <c r="M34" s="251" t="s">
        <v>78</v>
      </c>
      <c r="N34" s="253">
        <v>80</v>
      </c>
      <c r="O34" s="483"/>
      <c r="P34" s="254">
        <f t="shared" si="1"/>
        <v>0</v>
      </c>
    </row>
    <row r="35" spans="2:16" ht="39.950000000000003" customHeight="1" x14ac:dyDescent="0.25">
      <c r="B35" s="250" t="s">
        <v>18</v>
      </c>
      <c r="C35" s="251">
        <v>94962</v>
      </c>
      <c r="D35" s="252" t="s">
        <v>19</v>
      </c>
      <c r="E35" s="200" t="s">
        <v>247</v>
      </c>
      <c r="F35" s="517" t="s">
        <v>107</v>
      </c>
      <c r="G35" s="517"/>
      <c r="H35" s="517"/>
      <c r="I35" s="517"/>
      <c r="J35" s="517"/>
      <c r="K35" s="517"/>
      <c r="L35" s="517"/>
      <c r="M35" s="251" t="s">
        <v>78</v>
      </c>
      <c r="N35" s="253">
        <v>10</v>
      </c>
      <c r="O35" s="483"/>
      <c r="P35" s="254">
        <f t="shared" si="1"/>
        <v>0</v>
      </c>
    </row>
    <row r="36" spans="2:16" ht="39.950000000000003" customHeight="1" x14ac:dyDescent="0.25">
      <c r="B36" s="250" t="s">
        <v>18</v>
      </c>
      <c r="C36" s="251">
        <v>92510</v>
      </c>
      <c r="D36" s="252" t="s">
        <v>19</v>
      </c>
      <c r="E36" s="200" t="s">
        <v>248</v>
      </c>
      <c r="F36" s="517" t="s">
        <v>183</v>
      </c>
      <c r="G36" s="517"/>
      <c r="H36" s="517"/>
      <c r="I36" s="517"/>
      <c r="J36" s="517"/>
      <c r="K36" s="517"/>
      <c r="L36" s="517"/>
      <c r="M36" s="251" t="s">
        <v>84</v>
      </c>
      <c r="N36" s="253">
        <v>41.43</v>
      </c>
      <c r="O36" s="483"/>
      <c r="P36" s="254">
        <f t="shared" si="1"/>
        <v>0</v>
      </c>
    </row>
    <row r="37" spans="2:16" ht="39.950000000000003" customHeight="1" x14ac:dyDescent="0.25">
      <c r="B37" s="255" t="s">
        <v>18</v>
      </c>
      <c r="C37" s="256">
        <v>92419</v>
      </c>
      <c r="D37" s="257" t="s">
        <v>19</v>
      </c>
      <c r="E37" s="203" t="s">
        <v>249</v>
      </c>
      <c r="F37" s="519" t="s">
        <v>184</v>
      </c>
      <c r="G37" s="519"/>
      <c r="H37" s="519"/>
      <c r="I37" s="519"/>
      <c r="J37" s="519"/>
      <c r="K37" s="519"/>
      <c r="L37" s="519"/>
      <c r="M37" s="256" t="s">
        <v>84</v>
      </c>
      <c r="N37" s="258">
        <v>198.57</v>
      </c>
      <c r="O37" s="484"/>
      <c r="P37" s="240">
        <f t="shared" si="1"/>
        <v>0</v>
      </c>
    </row>
    <row r="38" spans="2:16" ht="33" customHeight="1" x14ac:dyDescent="0.25">
      <c r="B38" s="259"/>
      <c r="C38" s="260" t="str">
        <f>Orçamento!C29</f>
        <v>COMP-04</v>
      </c>
      <c r="D38" s="260"/>
      <c r="E38" s="261" t="str">
        <f>Orçamento!D29</f>
        <v>2.9</v>
      </c>
      <c r="F38" s="530" t="str">
        <f>Orçamento!E29</f>
        <v>CAIXA DE LIGAÇÃO E PASSAGEM, BDTC 1500MM (260X515X360)CM, DE CONCRETO ARMADO</v>
      </c>
      <c r="G38" s="530"/>
      <c r="H38" s="530"/>
      <c r="I38" s="530"/>
      <c r="J38" s="530"/>
      <c r="K38" s="530"/>
      <c r="L38" s="530"/>
      <c r="M38" s="262" t="str">
        <f>Orçamento!H29</f>
        <v>UNI</v>
      </c>
      <c r="N38" s="263">
        <f>Orçamento!I29</f>
        <v>1</v>
      </c>
      <c r="O38" s="485">
        <f>SUM(P39:P45)</f>
        <v>0</v>
      </c>
      <c r="P38" s="264">
        <f>ROUND(O38*N38,2)</f>
        <v>0</v>
      </c>
    </row>
    <row r="39" spans="2:16" ht="39.950000000000003" customHeight="1" x14ac:dyDescent="0.25">
      <c r="B39" s="246" t="s">
        <v>18</v>
      </c>
      <c r="C39" s="247">
        <v>101617</v>
      </c>
      <c r="D39" s="248" t="s">
        <v>19</v>
      </c>
      <c r="E39" s="196" t="s">
        <v>250</v>
      </c>
      <c r="F39" s="531" t="s">
        <v>256</v>
      </c>
      <c r="G39" s="531"/>
      <c r="H39" s="531"/>
      <c r="I39" s="531"/>
      <c r="J39" s="531"/>
      <c r="K39" s="531"/>
      <c r="L39" s="531"/>
      <c r="M39" s="247" t="s">
        <v>84</v>
      </c>
      <c r="N39" s="249">
        <v>13.39</v>
      </c>
      <c r="O39" s="482"/>
      <c r="P39" s="221">
        <f t="shared" ref="P39:P41" si="2">ROUND(O39*N39,2)</f>
        <v>0</v>
      </c>
    </row>
    <row r="40" spans="2:16" ht="39.950000000000003" customHeight="1" x14ac:dyDescent="0.25">
      <c r="B40" s="250" t="s">
        <v>18</v>
      </c>
      <c r="C40" s="251">
        <v>92917</v>
      </c>
      <c r="D40" s="252" t="s">
        <v>19</v>
      </c>
      <c r="E40" s="200" t="s">
        <v>251</v>
      </c>
      <c r="F40" s="517" t="s">
        <v>257</v>
      </c>
      <c r="G40" s="517"/>
      <c r="H40" s="517"/>
      <c r="I40" s="517"/>
      <c r="J40" s="517"/>
      <c r="K40" s="517"/>
      <c r="L40" s="517"/>
      <c r="M40" s="251" t="s">
        <v>104</v>
      </c>
      <c r="N40" s="253">
        <v>131.22999999999999</v>
      </c>
      <c r="O40" s="483"/>
      <c r="P40" s="254">
        <f t="shared" si="2"/>
        <v>0</v>
      </c>
    </row>
    <row r="41" spans="2:16" ht="39.950000000000003" customHeight="1" x14ac:dyDescent="0.25">
      <c r="B41" s="250" t="s">
        <v>18</v>
      </c>
      <c r="C41" s="251">
        <v>92919</v>
      </c>
      <c r="D41" s="252" t="s">
        <v>19</v>
      </c>
      <c r="E41" s="200" t="s">
        <v>252</v>
      </c>
      <c r="F41" s="517" t="s">
        <v>258</v>
      </c>
      <c r="G41" s="517"/>
      <c r="H41" s="517"/>
      <c r="I41" s="517"/>
      <c r="J41" s="517"/>
      <c r="K41" s="517"/>
      <c r="L41" s="517"/>
      <c r="M41" s="251" t="s">
        <v>104</v>
      </c>
      <c r="N41" s="253">
        <v>144.78</v>
      </c>
      <c r="O41" s="483"/>
      <c r="P41" s="254">
        <f t="shared" si="2"/>
        <v>0</v>
      </c>
    </row>
    <row r="42" spans="2:16" ht="39.950000000000003" customHeight="1" x14ac:dyDescent="0.25">
      <c r="B42" s="250" t="s">
        <v>18</v>
      </c>
      <c r="C42" s="251">
        <v>92916</v>
      </c>
      <c r="D42" s="252" t="s">
        <v>19</v>
      </c>
      <c r="E42" s="200" t="s">
        <v>253</v>
      </c>
      <c r="F42" s="517" t="s">
        <v>259</v>
      </c>
      <c r="G42" s="517"/>
      <c r="H42" s="517"/>
      <c r="I42" s="517"/>
      <c r="J42" s="517"/>
      <c r="K42" s="517"/>
      <c r="L42" s="517"/>
      <c r="M42" s="251" t="s">
        <v>104</v>
      </c>
      <c r="N42" s="253">
        <v>11.96</v>
      </c>
      <c r="O42" s="483"/>
      <c r="P42" s="254">
        <f>ROUND(O42*N42,2)</f>
        <v>0</v>
      </c>
    </row>
    <row r="43" spans="2:16" ht="39.950000000000003" customHeight="1" x14ac:dyDescent="0.25">
      <c r="B43" s="250" t="s">
        <v>18</v>
      </c>
      <c r="C43" s="251">
        <v>92419</v>
      </c>
      <c r="D43" s="252" t="s">
        <v>19</v>
      </c>
      <c r="E43" s="200" t="s">
        <v>260</v>
      </c>
      <c r="F43" s="517" t="s">
        <v>261</v>
      </c>
      <c r="G43" s="517"/>
      <c r="H43" s="517"/>
      <c r="I43" s="517"/>
      <c r="J43" s="517"/>
      <c r="K43" s="517"/>
      <c r="L43" s="517"/>
      <c r="M43" s="251" t="s">
        <v>84</v>
      </c>
      <c r="N43" s="253">
        <v>82.57</v>
      </c>
      <c r="O43" s="483"/>
      <c r="P43" s="254">
        <f>ROUND(O43*N43,2)</f>
        <v>0</v>
      </c>
    </row>
    <row r="44" spans="2:16" ht="39.950000000000003" customHeight="1" x14ac:dyDescent="0.25">
      <c r="B44" s="250" t="s">
        <v>18</v>
      </c>
      <c r="C44" s="251">
        <v>92510</v>
      </c>
      <c r="D44" s="252" t="s">
        <v>19</v>
      </c>
      <c r="E44" s="200" t="s">
        <v>254</v>
      </c>
      <c r="F44" s="517" t="s">
        <v>262</v>
      </c>
      <c r="G44" s="517"/>
      <c r="H44" s="517"/>
      <c r="I44" s="517"/>
      <c r="J44" s="517"/>
      <c r="K44" s="517"/>
      <c r="L44" s="517"/>
      <c r="M44" s="251" t="s">
        <v>84</v>
      </c>
      <c r="N44" s="253">
        <v>14.25</v>
      </c>
      <c r="O44" s="483"/>
      <c r="P44" s="254">
        <f t="shared" ref="P44:P45" si="3">ROUND(O44*N44,2)</f>
        <v>0</v>
      </c>
    </row>
    <row r="45" spans="2:16" ht="39.950000000000003" customHeight="1" x14ac:dyDescent="0.25">
      <c r="B45" s="255" t="s">
        <v>18</v>
      </c>
      <c r="C45" s="256">
        <v>94964</v>
      </c>
      <c r="D45" s="257" t="s">
        <v>19</v>
      </c>
      <c r="E45" s="203" t="s">
        <v>255</v>
      </c>
      <c r="F45" s="519" t="s">
        <v>263</v>
      </c>
      <c r="G45" s="519"/>
      <c r="H45" s="519"/>
      <c r="I45" s="519"/>
      <c r="J45" s="519"/>
      <c r="K45" s="519"/>
      <c r="L45" s="519"/>
      <c r="M45" s="256" t="s">
        <v>78</v>
      </c>
      <c r="N45" s="258">
        <v>12.52</v>
      </c>
      <c r="O45" s="484"/>
      <c r="P45" s="240">
        <f t="shared" si="3"/>
        <v>0</v>
      </c>
    </row>
    <row r="46" spans="2:16" ht="33" customHeight="1" x14ac:dyDescent="0.25">
      <c r="B46" s="176" t="s">
        <v>35</v>
      </c>
      <c r="C46" s="177"/>
      <c r="D46" s="177"/>
      <c r="E46" s="177"/>
      <c r="F46" s="178"/>
      <c r="G46" s="178"/>
      <c r="H46" s="178"/>
      <c r="I46" s="178"/>
      <c r="J46" s="178"/>
      <c r="K46" s="178"/>
      <c r="L46" s="178"/>
      <c r="M46" s="177"/>
      <c r="N46" s="178"/>
      <c r="O46" s="179"/>
      <c r="P46" s="180"/>
    </row>
    <row r="47" spans="2:16" x14ac:dyDescent="0.25">
      <c r="B47" s="181"/>
      <c r="C47" s="528"/>
      <c r="D47" s="528"/>
      <c r="E47" s="528"/>
      <c r="F47" s="528"/>
      <c r="G47" s="528"/>
      <c r="H47" s="528"/>
      <c r="I47" s="528"/>
      <c r="J47" s="528"/>
      <c r="K47" s="528"/>
      <c r="L47" s="528"/>
      <c r="M47" s="528"/>
      <c r="N47" s="528"/>
      <c r="O47" s="528"/>
      <c r="P47" s="529"/>
    </row>
    <row r="48" spans="2:16" ht="15" customHeight="1" x14ac:dyDescent="0.25">
      <c r="B48" s="182"/>
      <c r="C48" s="2"/>
      <c r="D48" s="36"/>
      <c r="E48" s="116"/>
      <c r="F48" s="36"/>
      <c r="G48" s="36"/>
      <c r="H48" s="36"/>
      <c r="I48" s="36"/>
      <c r="J48" s="36"/>
      <c r="K48" s="36"/>
      <c r="L48" s="2"/>
      <c r="M48" s="4"/>
      <c r="N48" s="2"/>
      <c r="O48" s="132"/>
      <c r="P48" s="183"/>
    </row>
    <row r="49" spans="2:16" x14ac:dyDescent="0.25">
      <c r="B49" s="182"/>
      <c r="C49" s="36"/>
      <c r="D49" s="36"/>
      <c r="E49" s="116"/>
      <c r="F49" s="36"/>
      <c r="G49" s="36"/>
      <c r="H49" s="36"/>
      <c r="I49" s="36"/>
      <c r="J49" s="36"/>
      <c r="K49" s="36"/>
      <c r="L49" s="2"/>
      <c r="M49" s="4"/>
      <c r="N49" s="2"/>
      <c r="O49" s="132"/>
      <c r="P49" s="183"/>
    </row>
    <row r="50" spans="2:16" x14ac:dyDescent="0.25">
      <c r="B50" s="184"/>
      <c r="C50" s="185"/>
      <c r="D50" s="185"/>
      <c r="E50" s="185"/>
      <c r="F50" s="186"/>
      <c r="G50" s="186"/>
      <c r="H50" s="186"/>
      <c r="I50" s="186"/>
      <c r="J50" s="186"/>
      <c r="K50" s="186"/>
      <c r="L50" s="186"/>
      <c r="M50" s="185"/>
      <c r="N50" s="186"/>
      <c r="O50" s="187"/>
      <c r="P50" s="188"/>
    </row>
  </sheetData>
  <mergeCells count="44">
    <mergeCell ref="F15:L15"/>
    <mergeCell ref="F24:L24"/>
    <mergeCell ref="L3:M3"/>
    <mergeCell ref="I7:J7"/>
    <mergeCell ref="I8:J8"/>
    <mergeCell ref="I3:J3"/>
    <mergeCell ref="F18:L18"/>
    <mergeCell ref="B11:P11"/>
    <mergeCell ref="B13:B14"/>
    <mergeCell ref="C13:C14"/>
    <mergeCell ref="E13:E14"/>
    <mergeCell ref="M13:N13"/>
    <mergeCell ref="D13:D14"/>
    <mergeCell ref="O13:P13"/>
    <mergeCell ref="F13:L14"/>
    <mergeCell ref="F17:L17"/>
    <mergeCell ref="F16:L16"/>
    <mergeCell ref="F25:L25"/>
    <mergeCell ref="F28:L28"/>
    <mergeCell ref="F27:L27"/>
    <mergeCell ref="F32:L32"/>
    <mergeCell ref="F33:L33"/>
    <mergeCell ref="F26:L26"/>
    <mergeCell ref="F20:L20"/>
    <mergeCell ref="F19:L19"/>
    <mergeCell ref="F21:L21"/>
    <mergeCell ref="F22:L22"/>
    <mergeCell ref="F23:L23"/>
    <mergeCell ref="F29:L29"/>
    <mergeCell ref="F30:L30"/>
    <mergeCell ref="F31:L31"/>
    <mergeCell ref="F37:L37"/>
    <mergeCell ref="C47:P47"/>
    <mergeCell ref="F34:L34"/>
    <mergeCell ref="F35:L35"/>
    <mergeCell ref="F36:L36"/>
    <mergeCell ref="F38:L38"/>
    <mergeCell ref="F39:L39"/>
    <mergeCell ref="F40:L40"/>
    <mergeCell ref="F41:L41"/>
    <mergeCell ref="F42:L42"/>
    <mergeCell ref="F43:L43"/>
    <mergeCell ref="F44:L44"/>
    <mergeCell ref="F45:L45"/>
  </mergeCells>
  <phoneticPr fontId="29" type="noConversion"/>
  <printOptions horizontalCentered="1"/>
  <pageMargins left="0.25" right="0.25" top="0.75" bottom="0.75" header="0.3" footer="0.3"/>
  <pageSetup paperSize="9" scale="60" fitToHeight="0" orientation="landscape" r:id="rId1"/>
  <headerFooter>
    <oddFooter>&amp;L&amp;A&amp;C&amp;"-,Itálico"Fábio Miguel dos Santos
Arquiteto e Urbanista
CAU 00A1609742&amp;RPágina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3">
    <tabColor theme="4" tint="0.79998168889431442"/>
    <outlinePr summaryBelow="0"/>
    <pageSetUpPr fitToPage="1"/>
  </sheetPr>
  <dimension ref="B3:H51"/>
  <sheetViews>
    <sheetView showGridLines="0" view="pageBreakPreview" zoomScale="80" zoomScaleNormal="100" zoomScaleSheetLayoutView="80" workbookViewId="0">
      <pane ySplit="15" topLeftCell="A22" activePane="bottomLeft" state="frozen"/>
      <selection pane="bottomLeft" activeCell="J35" sqref="J35"/>
    </sheetView>
  </sheetViews>
  <sheetFormatPr defaultColWidth="9.140625" defaultRowHeight="15" outlineLevelRow="1" x14ac:dyDescent="0.25"/>
  <cols>
    <col min="1" max="1" width="9.140625" style="41"/>
    <col min="2" max="2" width="9.140625" style="40" customWidth="1"/>
    <col min="3" max="3" width="10.5703125" style="41" customWidth="1"/>
    <col min="4" max="4" width="9.140625" style="41"/>
    <col min="5" max="5" width="12.28515625" style="41" customWidth="1"/>
    <col min="6" max="6" width="23.28515625" style="41" customWidth="1"/>
    <col min="7" max="7" width="23.7109375" style="41" customWidth="1"/>
    <col min="8" max="8" width="11.140625" style="41" customWidth="1"/>
    <col min="9" max="16384" width="9.140625" style="41"/>
  </cols>
  <sheetData>
    <row r="3" spans="2:8" x14ac:dyDescent="0.25">
      <c r="B3" s="159"/>
      <c r="C3" s="30"/>
      <c r="D3" s="30"/>
      <c r="E3" s="30"/>
      <c r="F3" s="30"/>
      <c r="G3" s="30"/>
      <c r="H3" s="30"/>
    </row>
    <row r="4" spans="2:8" ht="30.75" customHeight="1" x14ac:dyDescent="0.25">
      <c r="B4" s="160"/>
      <c r="C4" s="30"/>
      <c r="D4" s="30"/>
      <c r="E4" s="15" t="str">
        <f>Resumo!E4</f>
        <v>Obra:</v>
      </c>
      <c r="F4" s="564" t="str">
        <f>Resumo!F4</f>
        <v>Melhoria na Rede de Drenagem e Construção de Dissipador de Energia</v>
      </c>
      <c r="G4" s="564"/>
      <c r="H4" s="564"/>
    </row>
    <row r="5" spans="2:8" ht="12" customHeight="1" x14ac:dyDescent="0.25">
      <c r="B5" s="160"/>
      <c r="C5" s="30"/>
      <c r="D5" s="30"/>
      <c r="E5" s="15" t="str">
        <f>Resumo!E5</f>
        <v>Local:</v>
      </c>
      <c r="F5" s="13" t="str">
        <f>Resumo!F5</f>
        <v>R. Maranhão</v>
      </c>
      <c r="G5" s="20"/>
      <c r="H5" s="20"/>
    </row>
    <row r="6" spans="2:8" x14ac:dyDescent="0.25">
      <c r="B6" s="160"/>
      <c r="C6" s="30"/>
      <c r="D6" s="30"/>
      <c r="E6" s="15" t="str">
        <f>Resumo!E6</f>
        <v>Bairro:</v>
      </c>
      <c r="F6" s="13" t="str">
        <f>Resumo!F6</f>
        <v xml:space="preserve">São Domingos </v>
      </c>
      <c r="G6" s="20"/>
      <c r="H6" s="20"/>
    </row>
    <row r="7" spans="2:8" x14ac:dyDescent="0.25">
      <c r="B7" s="292"/>
      <c r="C7" s="30"/>
      <c r="D7" s="30"/>
      <c r="E7" s="15" t="str">
        <f>Resumo!E7</f>
        <v>Município:</v>
      </c>
      <c r="F7" s="13" t="str">
        <f>Resumo!F7</f>
        <v>Sorriso - MT</v>
      </c>
      <c r="G7" s="21"/>
      <c r="H7" s="21"/>
    </row>
    <row r="8" spans="2:8" x14ac:dyDescent="0.25">
      <c r="B8" s="292"/>
      <c r="C8" s="30"/>
      <c r="D8" s="30"/>
      <c r="E8" s="13"/>
      <c r="F8" s="21"/>
      <c r="G8" s="21"/>
      <c r="H8" s="21"/>
    </row>
    <row r="9" spans="2:8" x14ac:dyDescent="0.25">
      <c r="B9" s="292"/>
      <c r="C9" s="30"/>
      <c r="D9" s="30"/>
      <c r="E9" s="39" t="str">
        <f>Resumo!E17</f>
        <v>Responsável Técnico:</v>
      </c>
      <c r="F9" s="565">
        <f>Resumo!F17</f>
        <v>0</v>
      </c>
      <c r="G9" s="565"/>
      <c r="H9" s="21"/>
    </row>
    <row r="10" spans="2:8" x14ac:dyDescent="0.25">
      <c r="B10" s="292"/>
      <c r="C10" s="30"/>
      <c r="D10" s="30"/>
      <c r="E10" s="13"/>
      <c r="F10" s="30"/>
      <c r="G10" s="30"/>
      <c r="H10" s="30"/>
    </row>
    <row r="11" spans="2:8" x14ac:dyDescent="0.25">
      <c r="B11" s="159"/>
      <c r="C11" s="563" t="s">
        <v>227</v>
      </c>
      <c r="D11" s="563"/>
      <c r="E11" s="497">
        <f>Resumo!E10</f>
        <v>84.55</v>
      </c>
      <c r="F11" s="22" t="s">
        <v>25</v>
      </c>
      <c r="G11" s="23">
        <f>Resumo!G10</f>
        <v>44874</v>
      </c>
      <c r="H11" s="21"/>
    </row>
    <row r="12" spans="2:8" x14ac:dyDescent="0.25">
      <c r="B12" s="293"/>
      <c r="C12" s="563"/>
      <c r="D12" s="563"/>
      <c r="E12" s="497"/>
      <c r="F12" s="22" t="s">
        <v>36</v>
      </c>
      <c r="G12" s="21" t="str">
        <f>Resumo!G11</f>
        <v>REV-01</v>
      </c>
      <c r="H12" s="30"/>
    </row>
    <row r="13" spans="2:8" x14ac:dyDescent="0.25">
      <c r="B13" s="294"/>
      <c r="C13" s="172"/>
      <c r="D13" s="291"/>
      <c r="E13" s="291"/>
      <c r="F13" s="291"/>
      <c r="G13" s="291"/>
      <c r="H13" s="291"/>
    </row>
    <row r="14" spans="2:8" ht="32.1" customHeight="1" x14ac:dyDescent="0.25">
      <c r="B14" s="489" t="s">
        <v>45</v>
      </c>
      <c r="C14" s="489"/>
      <c r="D14" s="489"/>
      <c r="E14" s="489"/>
      <c r="F14" s="489"/>
      <c r="G14" s="489"/>
      <c r="H14" s="489"/>
    </row>
    <row r="15" spans="2:8" ht="15" customHeight="1" x14ac:dyDescent="0.25">
      <c r="B15" s="547"/>
      <c r="C15" s="547"/>
      <c r="D15" s="547"/>
      <c r="E15" s="547"/>
      <c r="F15" s="547"/>
      <c r="G15" s="547"/>
      <c r="H15" s="547"/>
    </row>
    <row r="16" spans="2:8" ht="27" customHeight="1" x14ac:dyDescent="0.25">
      <c r="B16" s="295" t="s">
        <v>1</v>
      </c>
      <c r="C16" s="549" t="s">
        <v>94</v>
      </c>
      <c r="D16" s="549"/>
      <c r="E16" s="549"/>
      <c r="F16" s="549"/>
      <c r="G16" s="549"/>
      <c r="H16" s="296" t="s">
        <v>51</v>
      </c>
    </row>
    <row r="17" spans="2:8" ht="24.95" customHeight="1" x14ac:dyDescent="0.25">
      <c r="B17" s="272">
        <v>1</v>
      </c>
      <c r="C17" s="555" t="s">
        <v>56</v>
      </c>
      <c r="D17" s="555"/>
      <c r="E17" s="555"/>
      <c r="F17" s="555"/>
      <c r="G17" s="555"/>
      <c r="H17" s="556"/>
    </row>
    <row r="18" spans="2:8" ht="21.95" customHeight="1" outlineLevel="1" x14ac:dyDescent="0.25">
      <c r="B18" s="297" t="s">
        <v>7</v>
      </c>
      <c r="C18" s="561" t="s">
        <v>39</v>
      </c>
      <c r="D18" s="561"/>
      <c r="E18" s="561"/>
      <c r="F18" s="561"/>
      <c r="G18" s="561"/>
      <c r="H18" s="298">
        <v>4.6699999999999998E-2</v>
      </c>
    </row>
    <row r="19" spans="2:8" ht="21.95" customHeight="1" outlineLevel="1" x14ac:dyDescent="0.25">
      <c r="B19" s="299" t="s">
        <v>8</v>
      </c>
      <c r="C19" s="554" t="s">
        <v>47</v>
      </c>
      <c r="D19" s="554"/>
      <c r="E19" s="554"/>
      <c r="F19" s="554"/>
      <c r="G19" s="554"/>
      <c r="H19" s="300">
        <v>1.21E-2</v>
      </c>
    </row>
    <row r="20" spans="2:8" ht="21.95" customHeight="1" outlineLevel="1" x14ac:dyDescent="0.25">
      <c r="B20" s="299" t="s">
        <v>10</v>
      </c>
      <c r="C20" s="554" t="s">
        <v>40</v>
      </c>
      <c r="D20" s="554"/>
      <c r="E20" s="554"/>
      <c r="F20" s="554"/>
      <c r="G20" s="554"/>
      <c r="H20" s="300">
        <v>9.7000000000000003E-3</v>
      </c>
    </row>
    <row r="21" spans="2:8" ht="21.95" customHeight="1" outlineLevel="1" x14ac:dyDescent="0.25">
      <c r="B21" s="301" t="s">
        <v>46</v>
      </c>
      <c r="C21" s="567" t="s">
        <v>50</v>
      </c>
      <c r="D21" s="567"/>
      <c r="E21" s="567"/>
      <c r="F21" s="567"/>
      <c r="G21" s="567"/>
      <c r="H21" s="302">
        <v>7.4000000000000003E-3</v>
      </c>
    </row>
    <row r="22" spans="2:8" s="29" customFormat="1" ht="21.95" customHeight="1" x14ac:dyDescent="0.25">
      <c r="B22" s="568" t="s">
        <v>41</v>
      </c>
      <c r="C22" s="569"/>
      <c r="D22" s="569"/>
      <c r="E22" s="569"/>
      <c r="F22" s="569"/>
      <c r="G22" s="569"/>
      <c r="H22" s="303">
        <f>SUM(H18:H21)</f>
        <v>7.5900000000000009E-2</v>
      </c>
    </row>
    <row r="23" spans="2:8" s="29" customFormat="1" ht="15" customHeight="1" x14ac:dyDescent="0.25">
      <c r="B23" s="548"/>
      <c r="C23" s="548"/>
      <c r="D23" s="548"/>
      <c r="E23" s="548"/>
      <c r="F23" s="548"/>
      <c r="G23" s="548"/>
      <c r="H23" s="548"/>
    </row>
    <row r="24" spans="2:8" ht="24.95" customHeight="1" x14ac:dyDescent="0.25">
      <c r="B24" s="272">
        <v>2</v>
      </c>
      <c r="C24" s="557" t="s">
        <v>57</v>
      </c>
      <c r="D24" s="557"/>
      <c r="E24" s="557"/>
      <c r="F24" s="557"/>
      <c r="G24" s="557"/>
      <c r="H24" s="558"/>
    </row>
    <row r="25" spans="2:8" ht="21.95" customHeight="1" outlineLevel="1" x14ac:dyDescent="0.25">
      <c r="B25" s="304" t="s">
        <v>11</v>
      </c>
      <c r="C25" s="550" t="s">
        <v>55</v>
      </c>
      <c r="D25" s="550"/>
      <c r="E25" s="550"/>
      <c r="F25" s="550"/>
      <c r="G25" s="550"/>
      <c r="H25" s="305">
        <v>8.6900000000000005E-2</v>
      </c>
    </row>
    <row r="26" spans="2:8" s="29" customFormat="1" ht="21.95" customHeight="1" x14ac:dyDescent="0.25">
      <c r="B26" s="570" t="s">
        <v>41</v>
      </c>
      <c r="C26" s="571"/>
      <c r="D26" s="571"/>
      <c r="E26" s="571"/>
      <c r="F26" s="571"/>
      <c r="G26" s="571"/>
      <c r="H26" s="306">
        <f>SUM(H25)</f>
        <v>8.6900000000000005E-2</v>
      </c>
    </row>
    <row r="27" spans="2:8" s="29" customFormat="1" ht="15" customHeight="1" x14ac:dyDescent="0.25">
      <c r="B27" s="309"/>
      <c r="C27" s="309"/>
      <c r="D27" s="309"/>
      <c r="E27" s="309"/>
      <c r="F27" s="309"/>
      <c r="G27" s="309"/>
      <c r="H27" s="310"/>
    </row>
    <row r="28" spans="2:8" ht="24.95" customHeight="1" x14ac:dyDescent="0.25">
      <c r="B28" s="272">
        <v>3</v>
      </c>
      <c r="C28" s="559" t="s">
        <v>54</v>
      </c>
      <c r="D28" s="559"/>
      <c r="E28" s="559"/>
      <c r="F28" s="559"/>
      <c r="G28" s="559"/>
      <c r="H28" s="560"/>
    </row>
    <row r="29" spans="2:8" ht="21.95" customHeight="1" outlineLevel="1" x14ac:dyDescent="0.25">
      <c r="B29" s="307" t="s">
        <v>13</v>
      </c>
      <c r="C29" s="553" t="s">
        <v>42</v>
      </c>
      <c r="D29" s="553"/>
      <c r="E29" s="553"/>
      <c r="F29" s="553"/>
      <c r="G29" s="553"/>
      <c r="H29" s="308">
        <v>6.4999999999999997E-3</v>
      </c>
    </row>
    <row r="30" spans="2:8" ht="21.95" customHeight="1" outlineLevel="1" x14ac:dyDescent="0.25">
      <c r="B30" s="299" t="s">
        <v>14</v>
      </c>
      <c r="C30" s="552" t="s">
        <v>48</v>
      </c>
      <c r="D30" s="552"/>
      <c r="E30" s="552"/>
      <c r="F30" s="552"/>
      <c r="G30" s="552"/>
      <c r="H30" s="300">
        <v>0.03</v>
      </c>
    </row>
    <row r="31" spans="2:8" ht="21.95" customHeight="1" outlineLevel="1" x14ac:dyDescent="0.25">
      <c r="B31" s="299" t="s">
        <v>15</v>
      </c>
      <c r="C31" s="552" t="s">
        <v>43</v>
      </c>
      <c r="D31" s="552"/>
      <c r="E31" s="552"/>
      <c r="F31" s="552"/>
      <c r="G31" s="552"/>
      <c r="H31" s="300">
        <v>0.02</v>
      </c>
    </row>
    <row r="32" spans="2:8" ht="21.95" customHeight="1" outlineLevel="1" x14ac:dyDescent="0.25">
      <c r="B32" s="301" t="s">
        <v>52</v>
      </c>
      <c r="C32" s="551" t="s">
        <v>49</v>
      </c>
      <c r="D32" s="551"/>
      <c r="E32" s="551"/>
      <c r="F32" s="551"/>
      <c r="G32" s="551"/>
      <c r="H32" s="302">
        <v>0</v>
      </c>
    </row>
    <row r="33" spans="2:8" s="29" customFormat="1" ht="21.95" customHeight="1" x14ac:dyDescent="0.25">
      <c r="B33" s="570" t="s">
        <v>41</v>
      </c>
      <c r="C33" s="571"/>
      <c r="D33" s="571"/>
      <c r="E33" s="571"/>
      <c r="F33" s="571"/>
      <c r="G33" s="571"/>
      <c r="H33" s="306">
        <f>SUM(H29:H32)</f>
        <v>5.6499999999999995E-2</v>
      </c>
    </row>
    <row r="34" spans="2:8" s="29" customFormat="1" ht="15" customHeight="1" x14ac:dyDescent="0.25">
      <c r="B34" s="546"/>
      <c r="C34" s="546"/>
      <c r="D34" s="546"/>
      <c r="E34" s="546"/>
      <c r="F34" s="546"/>
      <c r="G34" s="546"/>
      <c r="H34" s="546"/>
    </row>
    <row r="35" spans="2:8" ht="21" customHeight="1" x14ac:dyDescent="0.25">
      <c r="B35" s="570" t="s">
        <v>53</v>
      </c>
      <c r="C35" s="571"/>
      <c r="D35" s="571"/>
      <c r="E35" s="571"/>
      <c r="F35" s="571"/>
      <c r="G35" s="571"/>
      <c r="H35" s="306">
        <f>(((1+H18+H21+H20)*(1+H19)*(1+H25))/(1-H33))-1</f>
        <v>0.24031242719872803</v>
      </c>
    </row>
    <row r="36" spans="2:8" ht="18.75" customHeight="1" x14ac:dyDescent="0.25">
      <c r="B36" s="562" t="s">
        <v>35</v>
      </c>
      <c r="C36" s="562"/>
      <c r="D36" s="572" t="s">
        <v>58</v>
      </c>
      <c r="E36" s="572"/>
      <c r="F36" s="572"/>
      <c r="G36" s="572"/>
      <c r="H36" s="572"/>
    </row>
    <row r="37" spans="2:8" x14ac:dyDescent="0.25">
      <c r="B37" s="159"/>
      <c r="C37" s="30"/>
      <c r="D37" s="573"/>
      <c r="E37" s="573"/>
      <c r="F37" s="573"/>
      <c r="G37" s="573"/>
      <c r="H37" s="573"/>
    </row>
    <row r="38" spans="2:8" x14ac:dyDescent="0.25">
      <c r="B38" s="159"/>
      <c r="C38" s="30"/>
      <c r="D38" s="566"/>
      <c r="E38" s="566"/>
      <c r="F38" s="566"/>
      <c r="G38" s="566"/>
      <c r="H38" s="566"/>
    </row>
    <row r="39" spans="2:8" x14ac:dyDescent="0.25">
      <c r="B39" s="159"/>
      <c r="C39" s="30"/>
      <c r="D39" s="566"/>
      <c r="E39" s="566"/>
      <c r="F39" s="566"/>
      <c r="G39" s="566"/>
      <c r="H39" s="566"/>
    </row>
    <row r="40" spans="2:8" x14ac:dyDescent="0.25">
      <c r="B40" s="159"/>
      <c r="C40" s="30"/>
      <c r="D40" s="566"/>
      <c r="E40" s="566"/>
      <c r="F40" s="566"/>
      <c r="G40" s="566"/>
      <c r="H40" s="566"/>
    </row>
    <row r="41" spans="2:8" x14ac:dyDescent="0.25">
      <c r="B41" s="159"/>
      <c r="C41" s="30"/>
      <c r="D41" s="30" t="s">
        <v>59</v>
      </c>
      <c r="E41" s="25"/>
      <c r="F41" s="25"/>
      <c r="G41" s="30"/>
      <c r="H41" s="30"/>
    </row>
    <row r="42" spans="2:8" x14ac:dyDescent="0.25">
      <c r="B42" s="159"/>
      <c r="C42" s="30"/>
      <c r="D42" s="30"/>
      <c r="E42" s="38" t="s">
        <v>60</v>
      </c>
      <c r="F42" s="25"/>
      <c r="G42" s="30"/>
      <c r="H42" s="30"/>
    </row>
    <row r="43" spans="2:8" x14ac:dyDescent="0.25">
      <c r="B43" s="159"/>
      <c r="C43" s="30"/>
      <c r="D43" s="30"/>
      <c r="E43" s="38" t="s">
        <v>61</v>
      </c>
      <c r="F43" s="25"/>
      <c r="G43" s="30"/>
      <c r="H43" s="30"/>
    </row>
    <row r="44" spans="2:8" x14ac:dyDescent="0.25">
      <c r="B44" s="159"/>
      <c r="C44" s="30"/>
      <c r="D44" s="30"/>
      <c r="E44" s="38" t="s">
        <v>40</v>
      </c>
      <c r="F44" s="25"/>
      <c r="G44" s="30"/>
      <c r="H44" s="30"/>
    </row>
    <row r="45" spans="2:8" x14ac:dyDescent="0.25">
      <c r="B45" s="159"/>
      <c r="C45" s="30"/>
      <c r="D45" s="30"/>
      <c r="E45" s="30" t="s">
        <v>62</v>
      </c>
      <c r="F45" s="30"/>
      <c r="G45" s="30"/>
      <c r="H45" s="30"/>
    </row>
    <row r="46" spans="2:8" x14ac:dyDescent="0.25">
      <c r="B46" s="159"/>
      <c r="C46" s="30"/>
      <c r="D46" s="30"/>
      <c r="E46" s="30" t="s">
        <v>47</v>
      </c>
      <c r="F46" s="30"/>
      <c r="G46" s="30"/>
      <c r="H46" s="30"/>
    </row>
    <row r="47" spans="2:8" x14ac:dyDescent="0.25">
      <c r="B47" s="159"/>
      <c r="C47" s="30"/>
      <c r="D47" s="30"/>
      <c r="E47" s="30" t="s">
        <v>63</v>
      </c>
      <c r="F47" s="30"/>
      <c r="G47" s="30"/>
      <c r="H47" s="30"/>
    </row>
    <row r="48" spans="2:8" x14ac:dyDescent="0.25">
      <c r="B48" s="311"/>
      <c r="C48" s="19"/>
      <c r="D48" s="19"/>
      <c r="E48" s="19" t="s">
        <v>64</v>
      </c>
      <c r="F48" s="19"/>
      <c r="G48" s="19"/>
      <c r="H48" s="19"/>
    </row>
    <row r="49" spans="2:8" x14ac:dyDescent="0.25">
      <c r="B49" s="311"/>
      <c r="C49" s="19"/>
      <c r="D49" s="19"/>
      <c r="E49" s="19"/>
      <c r="F49" s="19"/>
      <c r="G49" s="19"/>
      <c r="H49" s="19"/>
    </row>
    <row r="50" spans="2:8" x14ac:dyDescent="0.25">
      <c r="B50" s="545" t="s">
        <v>44</v>
      </c>
      <c r="C50" s="545"/>
      <c r="D50" s="545"/>
      <c r="E50" s="545"/>
      <c r="F50" s="545"/>
      <c r="G50" s="545"/>
      <c r="H50" s="545"/>
    </row>
    <row r="51" spans="2:8" x14ac:dyDescent="0.25">
      <c r="B51" s="311"/>
      <c r="C51" s="19"/>
      <c r="D51" s="19"/>
      <c r="E51" s="19"/>
      <c r="F51" s="19"/>
      <c r="G51" s="19"/>
      <c r="H51" s="19"/>
    </row>
  </sheetData>
  <mergeCells count="29">
    <mergeCell ref="C11:D12"/>
    <mergeCell ref="E11:E12"/>
    <mergeCell ref="F4:H4"/>
    <mergeCell ref="F9:G9"/>
    <mergeCell ref="D38:H40"/>
    <mergeCell ref="B14:H14"/>
    <mergeCell ref="C21:G21"/>
    <mergeCell ref="C20:G20"/>
    <mergeCell ref="B22:G22"/>
    <mergeCell ref="B26:G26"/>
    <mergeCell ref="B33:G33"/>
    <mergeCell ref="B35:G35"/>
    <mergeCell ref="D36:H37"/>
    <mergeCell ref="B50:H50"/>
    <mergeCell ref="B34:H34"/>
    <mergeCell ref="B15:H15"/>
    <mergeCell ref="B23:H23"/>
    <mergeCell ref="C16:G16"/>
    <mergeCell ref="C25:G25"/>
    <mergeCell ref="C32:G32"/>
    <mergeCell ref="C31:G31"/>
    <mergeCell ref="C30:G30"/>
    <mergeCell ref="C29:G29"/>
    <mergeCell ref="C19:G19"/>
    <mergeCell ref="C17:H17"/>
    <mergeCell ref="C24:H24"/>
    <mergeCell ref="C28:H28"/>
    <mergeCell ref="C18:G18"/>
    <mergeCell ref="B36:C36"/>
  </mergeCells>
  <printOptions horizontalCentered="1"/>
  <pageMargins left="0.25" right="0.25" top="0.75" bottom="0.75" header="0.3" footer="0.3"/>
  <pageSetup paperSize="9" scale="83" orientation="portrait" horizontalDpi="360" verticalDpi="360" r:id="rId1"/>
  <headerFooter>
    <oddFooter>&amp;L&amp;A&amp;C&amp;"-,Itálico"Fábio Miguel dos Santos
Arquiteto e Urbanista
CAU 00A1609742&amp;RPágina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outlinePr summaryBelow="0"/>
    <pageSetUpPr fitToPage="1"/>
  </sheetPr>
  <dimension ref="B2:R38"/>
  <sheetViews>
    <sheetView showGridLines="0" view="pageBreakPreview" zoomScale="80" zoomScaleNormal="87" zoomScaleSheetLayoutView="80" workbookViewId="0">
      <pane ySplit="12" topLeftCell="A19" activePane="bottomLeft" state="frozen"/>
      <selection pane="bottomLeft" activeCell="N29" sqref="N29"/>
    </sheetView>
  </sheetViews>
  <sheetFormatPr defaultColWidth="11.42578125" defaultRowHeight="15" x14ac:dyDescent="0.25"/>
  <cols>
    <col min="1" max="1" width="4" style="8" customWidth="1"/>
    <col min="2" max="2" width="9" style="7" customWidth="1"/>
    <col min="3" max="3" width="10.85546875" style="7" customWidth="1"/>
    <col min="4" max="4" width="14.42578125" style="8" customWidth="1"/>
    <col min="5" max="5" width="12.140625" style="8" customWidth="1"/>
    <col min="6" max="6" width="26.140625" style="8" customWidth="1"/>
    <col min="7" max="7" width="25.140625" style="7" customWidth="1"/>
    <col min="8" max="8" width="15.28515625" style="8" bestFit="1" customWidth="1"/>
    <col min="9" max="9" width="12.7109375" style="7" customWidth="1"/>
    <col min="10" max="10" width="18.7109375" style="7" customWidth="1"/>
    <col min="11" max="11" width="12.7109375" style="7" customWidth="1"/>
    <col min="12" max="12" width="18.7109375" style="8" customWidth="1"/>
    <col min="13" max="13" width="12.7109375" style="7" customWidth="1"/>
    <col min="14" max="14" width="18.7109375" style="7" customWidth="1"/>
    <col min="15" max="15" width="12.7109375" style="7" customWidth="1"/>
    <col min="16" max="16" width="18.7109375" style="8" customWidth="1"/>
    <col min="17" max="17" width="12.7109375" style="7" customWidth="1"/>
    <col min="18" max="18" width="18.7109375" style="8" customWidth="1"/>
    <col min="19" max="262" width="11.42578125" style="8"/>
    <col min="263" max="263" width="20.28515625" style="8" bestFit="1" customWidth="1"/>
    <col min="264" max="264" width="9.85546875" style="8" customWidth="1"/>
    <col min="265" max="265" width="86.5703125" style="8" customWidth="1"/>
    <col min="266" max="266" width="8.7109375" style="8" customWidth="1"/>
    <col min="267" max="267" width="14.28515625" style="8" bestFit="1" customWidth="1"/>
    <col min="268" max="268" width="19.140625" style="8" customWidth="1"/>
    <col min="269" max="269" width="16.5703125" style="8" customWidth="1"/>
    <col min="270" max="270" width="17.5703125" style="8" customWidth="1"/>
    <col min="271" max="271" width="26" style="8" customWidth="1"/>
    <col min="272" max="272" width="96.7109375" style="8" customWidth="1"/>
    <col min="273" max="273" width="11.42578125" style="8" customWidth="1"/>
    <col min="274" max="518" width="11.42578125" style="8"/>
    <col min="519" max="519" width="20.28515625" style="8" bestFit="1" customWidth="1"/>
    <col min="520" max="520" width="9.85546875" style="8" customWidth="1"/>
    <col min="521" max="521" width="86.5703125" style="8" customWidth="1"/>
    <col min="522" max="522" width="8.7109375" style="8" customWidth="1"/>
    <col min="523" max="523" width="14.28515625" style="8" bestFit="1" customWidth="1"/>
    <col min="524" max="524" width="19.140625" style="8" customWidth="1"/>
    <col min="525" max="525" width="16.5703125" style="8" customWidth="1"/>
    <col min="526" max="526" width="17.5703125" style="8" customWidth="1"/>
    <col min="527" max="527" width="26" style="8" customWidth="1"/>
    <col min="528" max="528" width="96.7109375" style="8" customWidth="1"/>
    <col min="529" max="529" width="11.42578125" style="8" customWidth="1"/>
    <col min="530" max="774" width="11.42578125" style="8"/>
    <col min="775" max="775" width="20.28515625" style="8" bestFit="1" customWidth="1"/>
    <col min="776" max="776" width="9.85546875" style="8" customWidth="1"/>
    <col min="777" max="777" width="86.5703125" style="8" customWidth="1"/>
    <col min="778" max="778" width="8.7109375" style="8" customWidth="1"/>
    <col min="779" max="779" width="14.28515625" style="8" bestFit="1" customWidth="1"/>
    <col min="780" max="780" width="19.140625" style="8" customWidth="1"/>
    <col min="781" max="781" width="16.5703125" style="8" customWidth="1"/>
    <col min="782" max="782" width="17.5703125" style="8" customWidth="1"/>
    <col min="783" max="783" width="26" style="8" customWidth="1"/>
    <col min="784" max="784" width="96.7109375" style="8" customWidth="1"/>
    <col min="785" max="785" width="11.42578125" style="8" customWidth="1"/>
    <col min="786" max="1030" width="11.42578125" style="8"/>
    <col min="1031" max="1031" width="20.28515625" style="8" bestFit="1" customWidth="1"/>
    <col min="1032" max="1032" width="9.85546875" style="8" customWidth="1"/>
    <col min="1033" max="1033" width="86.5703125" style="8" customWidth="1"/>
    <col min="1034" max="1034" width="8.7109375" style="8" customWidth="1"/>
    <col min="1035" max="1035" width="14.28515625" style="8" bestFit="1" customWidth="1"/>
    <col min="1036" max="1036" width="19.140625" style="8" customWidth="1"/>
    <col min="1037" max="1037" width="16.5703125" style="8" customWidth="1"/>
    <col min="1038" max="1038" width="17.5703125" style="8" customWidth="1"/>
    <col min="1039" max="1039" width="26" style="8" customWidth="1"/>
    <col min="1040" max="1040" width="96.7109375" style="8" customWidth="1"/>
    <col min="1041" max="1041" width="11.42578125" style="8" customWidth="1"/>
    <col min="1042" max="1286" width="11.42578125" style="8"/>
    <col min="1287" max="1287" width="20.28515625" style="8" bestFit="1" customWidth="1"/>
    <col min="1288" max="1288" width="9.85546875" style="8" customWidth="1"/>
    <col min="1289" max="1289" width="86.5703125" style="8" customWidth="1"/>
    <col min="1290" max="1290" width="8.7109375" style="8" customWidth="1"/>
    <col min="1291" max="1291" width="14.28515625" style="8" bestFit="1" customWidth="1"/>
    <col min="1292" max="1292" width="19.140625" style="8" customWidth="1"/>
    <col min="1293" max="1293" width="16.5703125" style="8" customWidth="1"/>
    <col min="1294" max="1294" width="17.5703125" style="8" customWidth="1"/>
    <col min="1295" max="1295" width="26" style="8" customWidth="1"/>
    <col min="1296" max="1296" width="96.7109375" style="8" customWidth="1"/>
    <col min="1297" max="1297" width="11.42578125" style="8" customWidth="1"/>
    <col min="1298" max="1542" width="11.42578125" style="8"/>
    <col min="1543" max="1543" width="20.28515625" style="8" bestFit="1" customWidth="1"/>
    <col min="1544" max="1544" width="9.85546875" style="8" customWidth="1"/>
    <col min="1545" max="1545" width="86.5703125" style="8" customWidth="1"/>
    <col min="1546" max="1546" width="8.7109375" style="8" customWidth="1"/>
    <col min="1547" max="1547" width="14.28515625" style="8" bestFit="1" customWidth="1"/>
    <col min="1548" max="1548" width="19.140625" style="8" customWidth="1"/>
    <col min="1549" max="1549" width="16.5703125" style="8" customWidth="1"/>
    <col min="1550" max="1550" width="17.5703125" style="8" customWidth="1"/>
    <col min="1551" max="1551" width="26" style="8" customWidth="1"/>
    <col min="1552" max="1552" width="96.7109375" style="8" customWidth="1"/>
    <col min="1553" max="1553" width="11.42578125" style="8" customWidth="1"/>
    <col min="1554" max="1798" width="11.42578125" style="8"/>
    <col min="1799" max="1799" width="20.28515625" style="8" bestFit="1" customWidth="1"/>
    <col min="1800" max="1800" width="9.85546875" style="8" customWidth="1"/>
    <col min="1801" max="1801" width="86.5703125" style="8" customWidth="1"/>
    <col min="1802" max="1802" width="8.7109375" style="8" customWidth="1"/>
    <col min="1803" max="1803" width="14.28515625" style="8" bestFit="1" customWidth="1"/>
    <col min="1804" max="1804" width="19.140625" style="8" customWidth="1"/>
    <col min="1805" max="1805" width="16.5703125" style="8" customWidth="1"/>
    <col min="1806" max="1806" width="17.5703125" style="8" customWidth="1"/>
    <col min="1807" max="1807" width="26" style="8" customWidth="1"/>
    <col min="1808" max="1808" width="96.7109375" style="8" customWidth="1"/>
    <col min="1809" max="1809" width="11.42578125" style="8" customWidth="1"/>
    <col min="1810" max="2054" width="11.42578125" style="8"/>
    <col min="2055" max="2055" width="20.28515625" style="8" bestFit="1" customWidth="1"/>
    <col min="2056" max="2056" width="9.85546875" style="8" customWidth="1"/>
    <col min="2057" max="2057" width="86.5703125" style="8" customWidth="1"/>
    <col min="2058" max="2058" width="8.7109375" style="8" customWidth="1"/>
    <col min="2059" max="2059" width="14.28515625" style="8" bestFit="1" customWidth="1"/>
    <col min="2060" max="2060" width="19.140625" style="8" customWidth="1"/>
    <col min="2061" max="2061" width="16.5703125" style="8" customWidth="1"/>
    <col min="2062" max="2062" width="17.5703125" style="8" customWidth="1"/>
    <col min="2063" max="2063" width="26" style="8" customWidth="1"/>
    <col min="2064" max="2064" width="96.7109375" style="8" customWidth="1"/>
    <col min="2065" max="2065" width="11.42578125" style="8" customWidth="1"/>
    <col min="2066" max="2310" width="11.42578125" style="8"/>
    <col min="2311" max="2311" width="20.28515625" style="8" bestFit="1" customWidth="1"/>
    <col min="2312" max="2312" width="9.85546875" style="8" customWidth="1"/>
    <col min="2313" max="2313" width="86.5703125" style="8" customWidth="1"/>
    <col min="2314" max="2314" width="8.7109375" style="8" customWidth="1"/>
    <col min="2315" max="2315" width="14.28515625" style="8" bestFit="1" customWidth="1"/>
    <col min="2316" max="2316" width="19.140625" style="8" customWidth="1"/>
    <col min="2317" max="2317" width="16.5703125" style="8" customWidth="1"/>
    <col min="2318" max="2318" width="17.5703125" style="8" customWidth="1"/>
    <col min="2319" max="2319" width="26" style="8" customWidth="1"/>
    <col min="2320" max="2320" width="96.7109375" style="8" customWidth="1"/>
    <col min="2321" max="2321" width="11.42578125" style="8" customWidth="1"/>
    <col min="2322" max="2566" width="11.42578125" style="8"/>
    <col min="2567" max="2567" width="20.28515625" style="8" bestFit="1" customWidth="1"/>
    <col min="2568" max="2568" width="9.85546875" style="8" customWidth="1"/>
    <col min="2569" max="2569" width="86.5703125" style="8" customWidth="1"/>
    <col min="2570" max="2570" width="8.7109375" style="8" customWidth="1"/>
    <col min="2571" max="2571" width="14.28515625" style="8" bestFit="1" customWidth="1"/>
    <col min="2572" max="2572" width="19.140625" style="8" customWidth="1"/>
    <col min="2573" max="2573" width="16.5703125" style="8" customWidth="1"/>
    <col min="2574" max="2574" width="17.5703125" style="8" customWidth="1"/>
    <col min="2575" max="2575" width="26" style="8" customWidth="1"/>
    <col min="2576" max="2576" width="96.7109375" style="8" customWidth="1"/>
    <col min="2577" max="2577" width="11.42578125" style="8" customWidth="1"/>
    <col min="2578" max="2822" width="11.42578125" style="8"/>
    <col min="2823" max="2823" width="20.28515625" style="8" bestFit="1" customWidth="1"/>
    <col min="2824" max="2824" width="9.85546875" style="8" customWidth="1"/>
    <col min="2825" max="2825" width="86.5703125" style="8" customWidth="1"/>
    <col min="2826" max="2826" width="8.7109375" style="8" customWidth="1"/>
    <col min="2827" max="2827" width="14.28515625" style="8" bestFit="1" customWidth="1"/>
    <col min="2828" max="2828" width="19.140625" style="8" customWidth="1"/>
    <col min="2829" max="2829" width="16.5703125" style="8" customWidth="1"/>
    <col min="2830" max="2830" width="17.5703125" style="8" customWidth="1"/>
    <col min="2831" max="2831" width="26" style="8" customWidth="1"/>
    <col min="2832" max="2832" width="96.7109375" style="8" customWidth="1"/>
    <col min="2833" max="2833" width="11.42578125" style="8" customWidth="1"/>
    <col min="2834" max="3078" width="11.42578125" style="8"/>
    <col min="3079" max="3079" width="20.28515625" style="8" bestFit="1" customWidth="1"/>
    <col min="3080" max="3080" width="9.85546875" style="8" customWidth="1"/>
    <col min="3081" max="3081" width="86.5703125" style="8" customWidth="1"/>
    <col min="3082" max="3082" width="8.7109375" style="8" customWidth="1"/>
    <col min="3083" max="3083" width="14.28515625" style="8" bestFit="1" customWidth="1"/>
    <col min="3084" max="3084" width="19.140625" style="8" customWidth="1"/>
    <col min="3085" max="3085" width="16.5703125" style="8" customWidth="1"/>
    <col min="3086" max="3086" width="17.5703125" style="8" customWidth="1"/>
    <col min="3087" max="3087" width="26" style="8" customWidth="1"/>
    <col min="3088" max="3088" width="96.7109375" style="8" customWidth="1"/>
    <col min="3089" max="3089" width="11.42578125" style="8" customWidth="1"/>
    <col min="3090" max="3334" width="11.42578125" style="8"/>
    <col min="3335" max="3335" width="20.28515625" style="8" bestFit="1" customWidth="1"/>
    <col min="3336" max="3336" width="9.85546875" style="8" customWidth="1"/>
    <col min="3337" max="3337" width="86.5703125" style="8" customWidth="1"/>
    <col min="3338" max="3338" width="8.7109375" style="8" customWidth="1"/>
    <col min="3339" max="3339" width="14.28515625" style="8" bestFit="1" customWidth="1"/>
    <col min="3340" max="3340" width="19.140625" style="8" customWidth="1"/>
    <col min="3341" max="3341" width="16.5703125" style="8" customWidth="1"/>
    <col min="3342" max="3342" width="17.5703125" style="8" customWidth="1"/>
    <col min="3343" max="3343" width="26" style="8" customWidth="1"/>
    <col min="3344" max="3344" width="96.7109375" style="8" customWidth="1"/>
    <col min="3345" max="3345" width="11.42578125" style="8" customWidth="1"/>
    <col min="3346" max="3590" width="11.42578125" style="8"/>
    <col min="3591" max="3591" width="20.28515625" style="8" bestFit="1" customWidth="1"/>
    <col min="3592" max="3592" width="9.85546875" style="8" customWidth="1"/>
    <col min="3593" max="3593" width="86.5703125" style="8" customWidth="1"/>
    <col min="3594" max="3594" width="8.7109375" style="8" customWidth="1"/>
    <col min="3595" max="3595" width="14.28515625" style="8" bestFit="1" customWidth="1"/>
    <col min="3596" max="3596" width="19.140625" style="8" customWidth="1"/>
    <col min="3597" max="3597" width="16.5703125" style="8" customWidth="1"/>
    <col min="3598" max="3598" width="17.5703125" style="8" customWidth="1"/>
    <col min="3599" max="3599" width="26" style="8" customWidth="1"/>
    <col min="3600" max="3600" width="96.7109375" style="8" customWidth="1"/>
    <col min="3601" max="3601" width="11.42578125" style="8" customWidth="1"/>
    <col min="3602" max="3846" width="11.42578125" style="8"/>
    <col min="3847" max="3847" width="20.28515625" style="8" bestFit="1" customWidth="1"/>
    <col min="3848" max="3848" width="9.85546875" style="8" customWidth="1"/>
    <col min="3849" max="3849" width="86.5703125" style="8" customWidth="1"/>
    <col min="3850" max="3850" width="8.7109375" style="8" customWidth="1"/>
    <col min="3851" max="3851" width="14.28515625" style="8" bestFit="1" customWidth="1"/>
    <col min="3852" max="3852" width="19.140625" style="8" customWidth="1"/>
    <col min="3853" max="3853" width="16.5703125" style="8" customWidth="1"/>
    <col min="3854" max="3854" width="17.5703125" style="8" customWidth="1"/>
    <col min="3855" max="3855" width="26" style="8" customWidth="1"/>
    <col min="3856" max="3856" width="96.7109375" style="8" customWidth="1"/>
    <col min="3857" max="3857" width="11.42578125" style="8" customWidth="1"/>
    <col min="3858" max="4102" width="11.42578125" style="8"/>
    <col min="4103" max="4103" width="20.28515625" style="8" bestFit="1" customWidth="1"/>
    <col min="4104" max="4104" width="9.85546875" style="8" customWidth="1"/>
    <col min="4105" max="4105" width="86.5703125" style="8" customWidth="1"/>
    <col min="4106" max="4106" width="8.7109375" style="8" customWidth="1"/>
    <col min="4107" max="4107" width="14.28515625" style="8" bestFit="1" customWidth="1"/>
    <col min="4108" max="4108" width="19.140625" style="8" customWidth="1"/>
    <col min="4109" max="4109" width="16.5703125" style="8" customWidth="1"/>
    <col min="4110" max="4110" width="17.5703125" style="8" customWidth="1"/>
    <col min="4111" max="4111" width="26" style="8" customWidth="1"/>
    <col min="4112" max="4112" width="96.7109375" style="8" customWidth="1"/>
    <col min="4113" max="4113" width="11.42578125" style="8" customWidth="1"/>
    <col min="4114" max="4358" width="11.42578125" style="8"/>
    <col min="4359" max="4359" width="20.28515625" style="8" bestFit="1" customWidth="1"/>
    <col min="4360" max="4360" width="9.85546875" style="8" customWidth="1"/>
    <col min="4361" max="4361" width="86.5703125" style="8" customWidth="1"/>
    <col min="4362" max="4362" width="8.7109375" style="8" customWidth="1"/>
    <col min="4363" max="4363" width="14.28515625" style="8" bestFit="1" customWidth="1"/>
    <col min="4364" max="4364" width="19.140625" style="8" customWidth="1"/>
    <col min="4365" max="4365" width="16.5703125" style="8" customWidth="1"/>
    <col min="4366" max="4366" width="17.5703125" style="8" customWidth="1"/>
    <col min="4367" max="4367" width="26" style="8" customWidth="1"/>
    <col min="4368" max="4368" width="96.7109375" style="8" customWidth="1"/>
    <col min="4369" max="4369" width="11.42578125" style="8" customWidth="1"/>
    <col min="4370" max="4614" width="11.42578125" style="8"/>
    <col min="4615" max="4615" width="20.28515625" style="8" bestFit="1" customWidth="1"/>
    <col min="4616" max="4616" width="9.85546875" style="8" customWidth="1"/>
    <col min="4617" max="4617" width="86.5703125" style="8" customWidth="1"/>
    <col min="4618" max="4618" width="8.7109375" style="8" customWidth="1"/>
    <col min="4619" max="4619" width="14.28515625" style="8" bestFit="1" customWidth="1"/>
    <col min="4620" max="4620" width="19.140625" style="8" customWidth="1"/>
    <col min="4621" max="4621" width="16.5703125" style="8" customWidth="1"/>
    <col min="4622" max="4622" width="17.5703125" style="8" customWidth="1"/>
    <col min="4623" max="4623" width="26" style="8" customWidth="1"/>
    <col min="4624" max="4624" width="96.7109375" style="8" customWidth="1"/>
    <col min="4625" max="4625" width="11.42578125" style="8" customWidth="1"/>
    <col min="4626" max="4870" width="11.42578125" style="8"/>
    <col min="4871" max="4871" width="20.28515625" style="8" bestFit="1" customWidth="1"/>
    <col min="4872" max="4872" width="9.85546875" style="8" customWidth="1"/>
    <col min="4873" max="4873" width="86.5703125" style="8" customWidth="1"/>
    <col min="4874" max="4874" width="8.7109375" style="8" customWidth="1"/>
    <col min="4875" max="4875" width="14.28515625" style="8" bestFit="1" customWidth="1"/>
    <col min="4876" max="4876" width="19.140625" style="8" customWidth="1"/>
    <col min="4877" max="4877" width="16.5703125" style="8" customWidth="1"/>
    <col min="4878" max="4878" width="17.5703125" style="8" customWidth="1"/>
    <col min="4879" max="4879" width="26" style="8" customWidth="1"/>
    <col min="4880" max="4880" width="96.7109375" style="8" customWidth="1"/>
    <col min="4881" max="4881" width="11.42578125" style="8" customWidth="1"/>
    <col min="4882" max="5126" width="11.42578125" style="8"/>
    <col min="5127" max="5127" width="20.28515625" style="8" bestFit="1" customWidth="1"/>
    <col min="5128" max="5128" width="9.85546875" style="8" customWidth="1"/>
    <col min="5129" max="5129" width="86.5703125" style="8" customWidth="1"/>
    <col min="5130" max="5130" width="8.7109375" style="8" customWidth="1"/>
    <col min="5131" max="5131" width="14.28515625" style="8" bestFit="1" customWidth="1"/>
    <col min="5132" max="5132" width="19.140625" style="8" customWidth="1"/>
    <col min="5133" max="5133" width="16.5703125" style="8" customWidth="1"/>
    <col min="5134" max="5134" width="17.5703125" style="8" customWidth="1"/>
    <col min="5135" max="5135" width="26" style="8" customWidth="1"/>
    <col min="5136" max="5136" width="96.7109375" style="8" customWidth="1"/>
    <col min="5137" max="5137" width="11.42578125" style="8" customWidth="1"/>
    <col min="5138" max="5382" width="11.42578125" style="8"/>
    <col min="5383" max="5383" width="20.28515625" style="8" bestFit="1" customWidth="1"/>
    <col min="5384" max="5384" width="9.85546875" style="8" customWidth="1"/>
    <col min="5385" max="5385" width="86.5703125" style="8" customWidth="1"/>
    <col min="5386" max="5386" width="8.7109375" style="8" customWidth="1"/>
    <col min="5387" max="5387" width="14.28515625" style="8" bestFit="1" customWidth="1"/>
    <col min="5388" max="5388" width="19.140625" style="8" customWidth="1"/>
    <col min="5389" max="5389" width="16.5703125" style="8" customWidth="1"/>
    <col min="5390" max="5390" width="17.5703125" style="8" customWidth="1"/>
    <col min="5391" max="5391" width="26" style="8" customWidth="1"/>
    <col min="5392" max="5392" width="96.7109375" style="8" customWidth="1"/>
    <col min="5393" max="5393" width="11.42578125" style="8" customWidth="1"/>
    <col min="5394" max="5638" width="11.42578125" style="8"/>
    <col min="5639" max="5639" width="20.28515625" style="8" bestFit="1" customWidth="1"/>
    <col min="5640" max="5640" width="9.85546875" style="8" customWidth="1"/>
    <col min="5641" max="5641" width="86.5703125" style="8" customWidth="1"/>
    <col min="5642" max="5642" width="8.7109375" style="8" customWidth="1"/>
    <col min="5643" max="5643" width="14.28515625" style="8" bestFit="1" customWidth="1"/>
    <col min="5644" max="5644" width="19.140625" style="8" customWidth="1"/>
    <col min="5645" max="5645" width="16.5703125" style="8" customWidth="1"/>
    <col min="5646" max="5646" width="17.5703125" style="8" customWidth="1"/>
    <col min="5647" max="5647" width="26" style="8" customWidth="1"/>
    <col min="5648" max="5648" width="96.7109375" style="8" customWidth="1"/>
    <col min="5649" max="5649" width="11.42578125" style="8" customWidth="1"/>
    <col min="5650" max="5894" width="11.42578125" style="8"/>
    <col min="5895" max="5895" width="20.28515625" style="8" bestFit="1" customWidth="1"/>
    <col min="5896" max="5896" width="9.85546875" style="8" customWidth="1"/>
    <col min="5897" max="5897" width="86.5703125" style="8" customWidth="1"/>
    <col min="5898" max="5898" width="8.7109375" style="8" customWidth="1"/>
    <col min="5899" max="5899" width="14.28515625" style="8" bestFit="1" customWidth="1"/>
    <col min="5900" max="5900" width="19.140625" style="8" customWidth="1"/>
    <col min="5901" max="5901" width="16.5703125" style="8" customWidth="1"/>
    <col min="5902" max="5902" width="17.5703125" style="8" customWidth="1"/>
    <col min="5903" max="5903" width="26" style="8" customWidth="1"/>
    <col min="5904" max="5904" width="96.7109375" style="8" customWidth="1"/>
    <col min="5905" max="5905" width="11.42578125" style="8" customWidth="1"/>
    <col min="5906" max="6150" width="11.42578125" style="8"/>
    <col min="6151" max="6151" width="20.28515625" style="8" bestFit="1" customWidth="1"/>
    <col min="6152" max="6152" width="9.85546875" style="8" customWidth="1"/>
    <col min="6153" max="6153" width="86.5703125" style="8" customWidth="1"/>
    <col min="6154" max="6154" width="8.7109375" style="8" customWidth="1"/>
    <col min="6155" max="6155" width="14.28515625" style="8" bestFit="1" customWidth="1"/>
    <col min="6156" max="6156" width="19.140625" style="8" customWidth="1"/>
    <col min="6157" max="6157" width="16.5703125" style="8" customWidth="1"/>
    <col min="6158" max="6158" width="17.5703125" style="8" customWidth="1"/>
    <col min="6159" max="6159" width="26" style="8" customWidth="1"/>
    <col min="6160" max="6160" width="96.7109375" style="8" customWidth="1"/>
    <col min="6161" max="6161" width="11.42578125" style="8" customWidth="1"/>
    <col min="6162" max="6406" width="11.42578125" style="8"/>
    <col min="6407" max="6407" width="20.28515625" style="8" bestFit="1" customWidth="1"/>
    <col min="6408" max="6408" width="9.85546875" style="8" customWidth="1"/>
    <col min="6409" max="6409" width="86.5703125" style="8" customWidth="1"/>
    <col min="6410" max="6410" width="8.7109375" style="8" customWidth="1"/>
    <col min="6411" max="6411" width="14.28515625" style="8" bestFit="1" customWidth="1"/>
    <col min="6412" max="6412" width="19.140625" style="8" customWidth="1"/>
    <col min="6413" max="6413" width="16.5703125" style="8" customWidth="1"/>
    <col min="6414" max="6414" width="17.5703125" style="8" customWidth="1"/>
    <col min="6415" max="6415" width="26" style="8" customWidth="1"/>
    <col min="6416" max="6416" width="96.7109375" style="8" customWidth="1"/>
    <col min="6417" max="6417" width="11.42578125" style="8" customWidth="1"/>
    <col min="6418" max="6662" width="11.42578125" style="8"/>
    <col min="6663" max="6663" width="20.28515625" style="8" bestFit="1" customWidth="1"/>
    <col min="6664" max="6664" width="9.85546875" style="8" customWidth="1"/>
    <col min="6665" max="6665" width="86.5703125" style="8" customWidth="1"/>
    <col min="6666" max="6666" width="8.7109375" style="8" customWidth="1"/>
    <col min="6667" max="6667" width="14.28515625" style="8" bestFit="1" customWidth="1"/>
    <col min="6668" max="6668" width="19.140625" style="8" customWidth="1"/>
    <col min="6669" max="6669" width="16.5703125" style="8" customWidth="1"/>
    <col min="6670" max="6670" width="17.5703125" style="8" customWidth="1"/>
    <col min="6671" max="6671" width="26" style="8" customWidth="1"/>
    <col min="6672" max="6672" width="96.7109375" style="8" customWidth="1"/>
    <col min="6673" max="6673" width="11.42578125" style="8" customWidth="1"/>
    <col min="6674" max="6918" width="11.42578125" style="8"/>
    <col min="6919" max="6919" width="20.28515625" style="8" bestFit="1" customWidth="1"/>
    <col min="6920" max="6920" width="9.85546875" style="8" customWidth="1"/>
    <col min="6921" max="6921" width="86.5703125" style="8" customWidth="1"/>
    <col min="6922" max="6922" width="8.7109375" style="8" customWidth="1"/>
    <col min="6923" max="6923" width="14.28515625" style="8" bestFit="1" customWidth="1"/>
    <col min="6924" max="6924" width="19.140625" style="8" customWidth="1"/>
    <col min="6925" max="6925" width="16.5703125" style="8" customWidth="1"/>
    <col min="6926" max="6926" width="17.5703125" style="8" customWidth="1"/>
    <col min="6927" max="6927" width="26" style="8" customWidth="1"/>
    <col min="6928" max="6928" width="96.7109375" style="8" customWidth="1"/>
    <col min="6929" max="6929" width="11.42578125" style="8" customWidth="1"/>
    <col min="6930" max="7174" width="11.42578125" style="8"/>
    <col min="7175" max="7175" width="20.28515625" style="8" bestFit="1" customWidth="1"/>
    <col min="7176" max="7176" width="9.85546875" style="8" customWidth="1"/>
    <col min="7177" max="7177" width="86.5703125" style="8" customWidth="1"/>
    <col min="7178" max="7178" width="8.7109375" style="8" customWidth="1"/>
    <col min="7179" max="7179" width="14.28515625" style="8" bestFit="1" customWidth="1"/>
    <col min="7180" max="7180" width="19.140625" style="8" customWidth="1"/>
    <col min="7181" max="7181" width="16.5703125" style="8" customWidth="1"/>
    <col min="7182" max="7182" width="17.5703125" style="8" customWidth="1"/>
    <col min="7183" max="7183" width="26" style="8" customWidth="1"/>
    <col min="7184" max="7184" width="96.7109375" style="8" customWidth="1"/>
    <col min="7185" max="7185" width="11.42578125" style="8" customWidth="1"/>
    <col min="7186" max="7430" width="11.42578125" style="8"/>
    <col min="7431" max="7431" width="20.28515625" style="8" bestFit="1" customWidth="1"/>
    <col min="7432" max="7432" width="9.85546875" style="8" customWidth="1"/>
    <col min="7433" max="7433" width="86.5703125" style="8" customWidth="1"/>
    <col min="7434" max="7434" width="8.7109375" style="8" customWidth="1"/>
    <col min="7435" max="7435" width="14.28515625" style="8" bestFit="1" customWidth="1"/>
    <col min="7436" max="7436" width="19.140625" style="8" customWidth="1"/>
    <col min="7437" max="7437" width="16.5703125" style="8" customWidth="1"/>
    <col min="7438" max="7438" width="17.5703125" style="8" customWidth="1"/>
    <col min="7439" max="7439" width="26" style="8" customWidth="1"/>
    <col min="7440" max="7440" width="96.7109375" style="8" customWidth="1"/>
    <col min="7441" max="7441" width="11.42578125" style="8" customWidth="1"/>
    <col min="7442" max="7686" width="11.42578125" style="8"/>
    <col min="7687" max="7687" width="20.28515625" style="8" bestFit="1" customWidth="1"/>
    <col min="7688" max="7688" width="9.85546875" style="8" customWidth="1"/>
    <col min="7689" max="7689" width="86.5703125" style="8" customWidth="1"/>
    <col min="7690" max="7690" width="8.7109375" style="8" customWidth="1"/>
    <col min="7691" max="7691" width="14.28515625" style="8" bestFit="1" customWidth="1"/>
    <col min="7692" max="7692" width="19.140625" style="8" customWidth="1"/>
    <col min="7693" max="7693" width="16.5703125" style="8" customWidth="1"/>
    <col min="7694" max="7694" width="17.5703125" style="8" customWidth="1"/>
    <col min="7695" max="7695" width="26" style="8" customWidth="1"/>
    <col min="7696" max="7696" width="96.7109375" style="8" customWidth="1"/>
    <col min="7697" max="7697" width="11.42578125" style="8" customWidth="1"/>
    <col min="7698" max="7942" width="11.42578125" style="8"/>
    <col min="7943" max="7943" width="20.28515625" style="8" bestFit="1" customWidth="1"/>
    <col min="7944" max="7944" width="9.85546875" style="8" customWidth="1"/>
    <col min="7945" max="7945" width="86.5703125" style="8" customWidth="1"/>
    <col min="7946" max="7946" width="8.7109375" style="8" customWidth="1"/>
    <col min="7947" max="7947" width="14.28515625" style="8" bestFit="1" customWidth="1"/>
    <col min="7948" max="7948" width="19.140625" style="8" customWidth="1"/>
    <col min="7949" max="7949" width="16.5703125" style="8" customWidth="1"/>
    <col min="7950" max="7950" width="17.5703125" style="8" customWidth="1"/>
    <col min="7951" max="7951" width="26" style="8" customWidth="1"/>
    <col min="7952" max="7952" width="96.7109375" style="8" customWidth="1"/>
    <col min="7953" max="7953" width="11.42578125" style="8" customWidth="1"/>
    <col min="7954" max="8198" width="11.42578125" style="8"/>
    <col min="8199" max="8199" width="20.28515625" style="8" bestFit="1" customWidth="1"/>
    <col min="8200" max="8200" width="9.85546875" style="8" customWidth="1"/>
    <col min="8201" max="8201" width="86.5703125" style="8" customWidth="1"/>
    <col min="8202" max="8202" width="8.7109375" style="8" customWidth="1"/>
    <col min="8203" max="8203" width="14.28515625" style="8" bestFit="1" customWidth="1"/>
    <col min="8204" max="8204" width="19.140625" style="8" customWidth="1"/>
    <col min="8205" max="8205" width="16.5703125" style="8" customWidth="1"/>
    <col min="8206" max="8206" width="17.5703125" style="8" customWidth="1"/>
    <col min="8207" max="8207" width="26" style="8" customWidth="1"/>
    <col min="8208" max="8208" width="96.7109375" style="8" customWidth="1"/>
    <col min="8209" max="8209" width="11.42578125" style="8" customWidth="1"/>
    <col min="8210" max="8454" width="11.42578125" style="8"/>
    <col min="8455" max="8455" width="20.28515625" style="8" bestFit="1" customWidth="1"/>
    <col min="8456" max="8456" width="9.85546875" style="8" customWidth="1"/>
    <col min="8457" max="8457" width="86.5703125" style="8" customWidth="1"/>
    <col min="8458" max="8458" width="8.7109375" style="8" customWidth="1"/>
    <col min="8459" max="8459" width="14.28515625" style="8" bestFit="1" customWidth="1"/>
    <col min="8460" max="8460" width="19.140625" style="8" customWidth="1"/>
    <col min="8461" max="8461" width="16.5703125" style="8" customWidth="1"/>
    <col min="8462" max="8462" width="17.5703125" style="8" customWidth="1"/>
    <col min="8463" max="8463" width="26" style="8" customWidth="1"/>
    <col min="8464" max="8464" width="96.7109375" style="8" customWidth="1"/>
    <col min="8465" max="8465" width="11.42578125" style="8" customWidth="1"/>
    <col min="8466" max="8710" width="11.42578125" style="8"/>
    <col min="8711" max="8711" width="20.28515625" style="8" bestFit="1" customWidth="1"/>
    <col min="8712" max="8712" width="9.85546875" style="8" customWidth="1"/>
    <col min="8713" max="8713" width="86.5703125" style="8" customWidth="1"/>
    <col min="8714" max="8714" width="8.7109375" style="8" customWidth="1"/>
    <col min="8715" max="8715" width="14.28515625" style="8" bestFit="1" customWidth="1"/>
    <col min="8716" max="8716" width="19.140625" style="8" customWidth="1"/>
    <col min="8717" max="8717" width="16.5703125" style="8" customWidth="1"/>
    <col min="8718" max="8718" width="17.5703125" style="8" customWidth="1"/>
    <col min="8719" max="8719" width="26" style="8" customWidth="1"/>
    <col min="8720" max="8720" width="96.7109375" style="8" customWidth="1"/>
    <col min="8721" max="8721" width="11.42578125" style="8" customWidth="1"/>
    <col min="8722" max="8966" width="11.42578125" style="8"/>
    <col min="8967" max="8967" width="20.28515625" style="8" bestFit="1" customWidth="1"/>
    <col min="8968" max="8968" width="9.85546875" style="8" customWidth="1"/>
    <col min="8969" max="8969" width="86.5703125" style="8" customWidth="1"/>
    <col min="8970" max="8970" width="8.7109375" style="8" customWidth="1"/>
    <col min="8971" max="8971" width="14.28515625" style="8" bestFit="1" customWidth="1"/>
    <col min="8972" max="8972" width="19.140625" style="8" customWidth="1"/>
    <col min="8973" max="8973" width="16.5703125" style="8" customWidth="1"/>
    <col min="8974" max="8974" width="17.5703125" style="8" customWidth="1"/>
    <col min="8975" max="8975" width="26" style="8" customWidth="1"/>
    <col min="8976" max="8976" width="96.7109375" style="8" customWidth="1"/>
    <col min="8977" max="8977" width="11.42578125" style="8" customWidth="1"/>
    <col min="8978" max="9222" width="11.42578125" style="8"/>
    <col min="9223" max="9223" width="20.28515625" style="8" bestFit="1" customWidth="1"/>
    <col min="9224" max="9224" width="9.85546875" style="8" customWidth="1"/>
    <col min="9225" max="9225" width="86.5703125" style="8" customWidth="1"/>
    <col min="9226" max="9226" width="8.7109375" style="8" customWidth="1"/>
    <col min="9227" max="9227" width="14.28515625" style="8" bestFit="1" customWidth="1"/>
    <col min="9228" max="9228" width="19.140625" style="8" customWidth="1"/>
    <col min="9229" max="9229" width="16.5703125" style="8" customWidth="1"/>
    <col min="9230" max="9230" width="17.5703125" style="8" customWidth="1"/>
    <col min="9231" max="9231" width="26" style="8" customWidth="1"/>
    <col min="9232" max="9232" width="96.7109375" style="8" customWidth="1"/>
    <col min="9233" max="9233" width="11.42578125" style="8" customWidth="1"/>
    <col min="9234" max="9478" width="11.42578125" style="8"/>
    <col min="9479" max="9479" width="20.28515625" style="8" bestFit="1" customWidth="1"/>
    <col min="9480" max="9480" width="9.85546875" style="8" customWidth="1"/>
    <col min="9481" max="9481" width="86.5703125" style="8" customWidth="1"/>
    <col min="9482" max="9482" width="8.7109375" style="8" customWidth="1"/>
    <col min="9483" max="9483" width="14.28515625" style="8" bestFit="1" customWidth="1"/>
    <col min="9484" max="9484" width="19.140625" style="8" customWidth="1"/>
    <col min="9485" max="9485" width="16.5703125" style="8" customWidth="1"/>
    <col min="9486" max="9486" width="17.5703125" style="8" customWidth="1"/>
    <col min="9487" max="9487" width="26" style="8" customWidth="1"/>
    <col min="9488" max="9488" width="96.7109375" style="8" customWidth="1"/>
    <col min="9489" max="9489" width="11.42578125" style="8" customWidth="1"/>
    <col min="9490" max="9734" width="11.42578125" style="8"/>
    <col min="9735" max="9735" width="20.28515625" style="8" bestFit="1" customWidth="1"/>
    <col min="9736" max="9736" width="9.85546875" style="8" customWidth="1"/>
    <col min="9737" max="9737" width="86.5703125" style="8" customWidth="1"/>
    <col min="9738" max="9738" width="8.7109375" style="8" customWidth="1"/>
    <col min="9739" max="9739" width="14.28515625" style="8" bestFit="1" customWidth="1"/>
    <col min="9740" max="9740" width="19.140625" style="8" customWidth="1"/>
    <col min="9741" max="9741" width="16.5703125" style="8" customWidth="1"/>
    <col min="9742" max="9742" width="17.5703125" style="8" customWidth="1"/>
    <col min="9743" max="9743" width="26" style="8" customWidth="1"/>
    <col min="9744" max="9744" width="96.7109375" style="8" customWidth="1"/>
    <col min="9745" max="9745" width="11.42578125" style="8" customWidth="1"/>
    <col min="9746" max="9990" width="11.42578125" style="8"/>
    <col min="9991" max="9991" width="20.28515625" style="8" bestFit="1" customWidth="1"/>
    <col min="9992" max="9992" width="9.85546875" style="8" customWidth="1"/>
    <col min="9993" max="9993" width="86.5703125" style="8" customWidth="1"/>
    <col min="9994" max="9994" width="8.7109375" style="8" customWidth="1"/>
    <col min="9995" max="9995" width="14.28515625" style="8" bestFit="1" customWidth="1"/>
    <col min="9996" max="9996" width="19.140625" style="8" customWidth="1"/>
    <col min="9997" max="9997" width="16.5703125" style="8" customWidth="1"/>
    <col min="9998" max="9998" width="17.5703125" style="8" customWidth="1"/>
    <col min="9999" max="9999" width="26" style="8" customWidth="1"/>
    <col min="10000" max="10000" width="96.7109375" style="8" customWidth="1"/>
    <col min="10001" max="10001" width="11.42578125" style="8" customWidth="1"/>
    <col min="10002" max="10246" width="11.42578125" style="8"/>
    <col min="10247" max="10247" width="20.28515625" style="8" bestFit="1" customWidth="1"/>
    <col min="10248" max="10248" width="9.85546875" style="8" customWidth="1"/>
    <col min="10249" max="10249" width="86.5703125" style="8" customWidth="1"/>
    <col min="10250" max="10250" width="8.7109375" style="8" customWidth="1"/>
    <col min="10251" max="10251" width="14.28515625" style="8" bestFit="1" customWidth="1"/>
    <col min="10252" max="10252" width="19.140625" style="8" customWidth="1"/>
    <col min="10253" max="10253" width="16.5703125" style="8" customWidth="1"/>
    <col min="10254" max="10254" width="17.5703125" style="8" customWidth="1"/>
    <col min="10255" max="10255" width="26" style="8" customWidth="1"/>
    <col min="10256" max="10256" width="96.7109375" style="8" customWidth="1"/>
    <col min="10257" max="10257" width="11.42578125" style="8" customWidth="1"/>
    <col min="10258" max="10502" width="11.42578125" style="8"/>
    <col min="10503" max="10503" width="20.28515625" style="8" bestFit="1" customWidth="1"/>
    <col min="10504" max="10504" width="9.85546875" style="8" customWidth="1"/>
    <col min="10505" max="10505" width="86.5703125" style="8" customWidth="1"/>
    <col min="10506" max="10506" width="8.7109375" style="8" customWidth="1"/>
    <col min="10507" max="10507" width="14.28515625" style="8" bestFit="1" customWidth="1"/>
    <col min="10508" max="10508" width="19.140625" style="8" customWidth="1"/>
    <col min="10509" max="10509" width="16.5703125" style="8" customWidth="1"/>
    <col min="10510" max="10510" width="17.5703125" style="8" customWidth="1"/>
    <col min="10511" max="10511" width="26" style="8" customWidth="1"/>
    <col min="10512" max="10512" width="96.7109375" style="8" customWidth="1"/>
    <col min="10513" max="10513" width="11.42578125" style="8" customWidth="1"/>
    <col min="10514" max="10758" width="11.42578125" style="8"/>
    <col min="10759" max="10759" width="20.28515625" style="8" bestFit="1" customWidth="1"/>
    <col min="10760" max="10760" width="9.85546875" style="8" customWidth="1"/>
    <col min="10761" max="10761" width="86.5703125" style="8" customWidth="1"/>
    <col min="10762" max="10762" width="8.7109375" style="8" customWidth="1"/>
    <col min="10763" max="10763" width="14.28515625" style="8" bestFit="1" customWidth="1"/>
    <col min="10764" max="10764" width="19.140625" style="8" customWidth="1"/>
    <col min="10765" max="10765" width="16.5703125" style="8" customWidth="1"/>
    <col min="10766" max="10766" width="17.5703125" style="8" customWidth="1"/>
    <col min="10767" max="10767" width="26" style="8" customWidth="1"/>
    <col min="10768" max="10768" width="96.7109375" style="8" customWidth="1"/>
    <col min="10769" max="10769" width="11.42578125" style="8" customWidth="1"/>
    <col min="10770" max="11014" width="11.42578125" style="8"/>
    <col min="11015" max="11015" width="20.28515625" style="8" bestFit="1" customWidth="1"/>
    <col min="11016" max="11016" width="9.85546875" style="8" customWidth="1"/>
    <col min="11017" max="11017" width="86.5703125" style="8" customWidth="1"/>
    <col min="11018" max="11018" width="8.7109375" style="8" customWidth="1"/>
    <col min="11019" max="11019" width="14.28515625" style="8" bestFit="1" customWidth="1"/>
    <col min="11020" max="11020" width="19.140625" style="8" customWidth="1"/>
    <col min="11021" max="11021" width="16.5703125" style="8" customWidth="1"/>
    <col min="11022" max="11022" width="17.5703125" style="8" customWidth="1"/>
    <col min="11023" max="11023" width="26" style="8" customWidth="1"/>
    <col min="11024" max="11024" width="96.7109375" style="8" customWidth="1"/>
    <col min="11025" max="11025" width="11.42578125" style="8" customWidth="1"/>
    <col min="11026" max="11270" width="11.42578125" style="8"/>
    <col min="11271" max="11271" width="20.28515625" style="8" bestFit="1" customWidth="1"/>
    <col min="11272" max="11272" width="9.85546875" style="8" customWidth="1"/>
    <col min="11273" max="11273" width="86.5703125" style="8" customWidth="1"/>
    <col min="11274" max="11274" width="8.7109375" style="8" customWidth="1"/>
    <col min="11275" max="11275" width="14.28515625" style="8" bestFit="1" customWidth="1"/>
    <col min="11276" max="11276" width="19.140625" style="8" customWidth="1"/>
    <col min="11277" max="11277" width="16.5703125" style="8" customWidth="1"/>
    <col min="11278" max="11278" width="17.5703125" style="8" customWidth="1"/>
    <col min="11279" max="11279" width="26" style="8" customWidth="1"/>
    <col min="11280" max="11280" width="96.7109375" style="8" customWidth="1"/>
    <col min="11281" max="11281" width="11.42578125" style="8" customWidth="1"/>
    <col min="11282" max="11526" width="11.42578125" style="8"/>
    <col min="11527" max="11527" width="20.28515625" style="8" bestFit="1" customWidth="1"/>
    <col min="11528" max="11528" width="9.85546875" style="8" customWidth="1"/>
    <col min="11529" max="11529" width="86.5703125" style="8" customWidth="1"/>
    <col min="11530" max="11530" width="8.7109375" style="8" customWidth="1"/>
    <col min="11531" max="11531" width="14.28515625" style="8" bestFit="1" customWidth="1"/>
    <col min="11532" max="11532" width="19.140625" style="8" customWidth="1"/>
    <col min="11533" max="11533" width="16.5703125" style="8" customWidth="1"/>
    <col min="11534" max="11534" width="17.5703125" style="8" customWidth="1"/>
    <col min="11535" max="11535" width="26" style="8" customWidth="1"/>
    <col min="11536" max="11536" width="96.7109375" style="8" customWidth="1"/>
    <col min="11537" max="11537" width="11.42578125" style="8" customWidth="1"/>
    <col min="11538" max="11782" width="11.42578125" style="8"/>
    <col min="11783" max="11783" width="20.28515625" style="8" bestFit="1" customWidth="1"/>
    <col min="11784" max="11784" width="9.85546875" style="8" customWidth="1"/>
    <col min="11785" max="11785" width="86.5703125" style="8" customWidth="1"/>
    <col min="11786" max="11786" width="8.7109375" style="8" customWidth="1"/>
    <col min="11787" max="11787" width="14.28515625" style="8" bestFit="1" customWidth="1"/>
    <col min="11788" max="11788" width="19.140625" style="8" customWidth="1"/>
    <col min="11789" max="11789" width="16.5703125" style="8" customWidth="1"/>
    <col min="11790" max="11790" width="17.5703125" style="8" customWidth="1"/>
    <col min="11791" max="11791" width="26" style="8" customWidth="1"/>
    <col min="11792" max="11792" width="96.7109375" style="8" customWidth="1"/>
    <col min="11793" max="11793" width="11.42578125" style="8" customWidth="1"/>
    <col min="11794" max="12038" width="11.42578125" style="8"/>
    <col min="12039" max="12039" width="20.28515625" style="8" bestFit="1" customWidth="1"/>
    <col min="12040" max="12040" width="9.85546875" style="8" customWidth="1"/>
    <col min="12041" max="12041" width="86.5703125" style="8" customWidth="1"/>
    <col min="12042" max="12042" width="8.7109375" style="8" customWidth="1"/>
    <col min="12043" max="12043" width="14.28515625" style="8" bestFit="1" customWidth="1"/>
    <col min="12044" max="12044" width="19.140625" style="8" customWidth="1"/>
    <col min="12045" max="12045" width="16.5703125" style="8" customWidth="1"/>
    <col min="12046" max="12046" width="17.5703125" style="8" customWidth="1"/>
    <col min="12047" max="12047" width="26" style="8" customWidth="1"/>
    <col min="12048" max="12048" width="96.7109375" style="8" customWidth="1"/>
    <col min="12049" max="12049" width="11.42578125" style="8" customWidth="1"/>
    <col min="12050" max="12294" width="11.42578125" style="8"/>
    <col min="12295" max="12295" width="20.28515625" style="8" bestFit="1" customWidth="1"/>
    <col min="12296" max="12296" width="9.85546875" style="8" customWidth="1"/>
    <col min="12297" max="12297" width="86.5703125" style="8" customWidth="1"/>
    <col min="12298" max="12298" width="8.7109375" style="8" customWidth="1"/>
    <col min="12299" max="12299" width="14.28515625" style="8" bestFit="1" customWidth="1"/>
    <col min="12300" max="12300" width="19.140625" style="8" customWidth="1"/>
    <col min="12301" max="12301" width="16.5703125" style="8" customWidth="1"/>
    <col min="12302" max="12302" width="17.5703125" style="8" customWidth="1"/>
    <col min="12303" max="12303" width="26" style="8" customWidth="1"/>
    <col min="12304" max="12304" width="96.7109375" style="8" customWidth="1"/>
    <col min="12305" max="12305" width="11.42578125" style="8" customWidth="1"/>
    <col min="12306" max="12550" width="11.42578125" style="8"/>
    <col min="12551" max="12551" width="20.28515625" style="8" bestFit="1" customWidth="1"/>
    <col min="12552" max="12552" width="9.85546875" style="8" customWidth="1"/>
    <col min="12553" max="12553" width="86.5703125" style="8" customWidth="1"/>
    <col min="12554" max="12554" width="8.7109375" style="8" customWidth="1"/>
    <col min="12555" max="12555" width="14.28515625" style="8" bestFit="1" customWidth="1"/>
    <col min="12556" max="12556" width="19.140625" style="8" customWidth="1"/>
    <col min="12557" max="12557" width="16.5703125" style="8" customWidth="1"/>
    <col min="12558" max="12558" width="17.5703125" style="8" customWidth="1"/>
    <col min="12559" max="12559" width="26" style="8" customWidth="1"/>
    <col min="12560" max="12560" width="96.7109375" style="8" customWidth="1"/>
    <col min="12561" max="12561" width="11.42578125" style="8" customWidth="1"/>
    <col min="12562" max="12806" width="11.42578125" style="8"/>
    <col min="12807" max="12807" width="20.28515625" style="8" bestFit="1" customWidth="1"/>
    <col min="12808" max="12808" width="9.85546875" style="8" customWidth="1"/>
    <col min="12809" max="12809" width="86.5703125" style="8" customWidth="1"/>
    <col min="12810" max="12810" width="8.7109375" style="8" customWidth="1"/>
    <col min="12811" max="12811" width="14.28515625" style="8" bestFit="1" customWidth="1"/>
    <col min="12812" max="12812" width="19.140625" style="8" customWidth="1"/>
    <col min="12813" max="12813" width="16.5703125" style="8" customWidth="1"/>
    <col min="12814" max="12814" width="17.5703125" style="8" customWidth="1"/>
    <col min="12815" max="12815" width="26" style="8" customWidth="1"/>
    <col min="12816" max="12816" width="96.7109375" style="8" customWidth="1"/>
    <col min="12817" max="12817" width="11.42578125" style="8" customWidth="1"/>
    <col min="12818" max="13062" width="11.42578125" style="8"/>
    <col min="13063" max="13063" width="20.28515625" style="8" bestFit="1" customWidth="1"/>
    <col min="13064" max="13064" width="9.85546875" style="8" customWidth="1"/>
    <col min="13065" max="13065" width="86.5703125" style="8" customWidth="1"/>
    <col min="13066" max="13066" width="8.7109375" style="8" customWidth="1"/>
    <col min="13067" max="13067" width="14.28515625" style="8" bestFit="1" customWidth="1"/>
    <col min="13068" max="13068" width="19.140625" style="8" customWidth="1"/>
    <col min="13069" max="13069" width="16.5703125" style="8" customWidth="1"/>
    <col min="13070" max="13070" width="17.5703125" style="8" customWidth="1"/>
    <col min="13071" max="13071" width="26" style="8" customWidth="1"/>
    <col min="13072" max="13072" width="96.7109375" style="8" customWidth="1"/>
    <col min="13073" max="13073" width="11.42578125" style="8" customWidth="1"/>
    <col min="13074" max="13318" width="11.42578125" style="8"/>
    <col min="13319" max="13319" width="20.28515625" style="8" bestFit="1" customWidth="1"/>
    <col min="13320" max="13320" width="9.85546875" style="8" customWidth="1"/>
    <col min="13321" max="13321" width="86.5703125" style="8" customWidth="1"/>
    <col min="13322" max="13322" width="8.7109375" style="8" customWidth="1"/>
    <col min="13323" max="13323" width="14.28515625" style="8" bestFit="1" customWidth="1"/>
    <col min="13324" max="13324" width="19.140625" style="8" customWidth="1"/>
    <col min="13325" max="13325" width="16.5703125" style="8" customWidth="1"/>
    <col min="13326" max="13326" width="17.5703125" style="8" customWidth="1"/>
    <col min="13327" max="13327" width="26" style="8" customWidth="1"/>
    <col min="13328" max="13328" width="96.7109375" style="8" customWidth="1"/>
    <col min="13329" max="13329" width="11.42578125" style="8" customWidth="1"/>
    <col min="13330" max="13574" width="11.42578125" style="8"/>
    <col min="13575" max="13575" width="20.28515625" style="8" bestFit="1" customWidth="1"/>
    <col min="13576" max="13576" width="9.85546875" style="8" customWidth="1"/>
    <col min="13577" max="13577" width="86.5703125" style="8" customWidth="1"/>
    <col min="13578" max="13578" width="8.7109375" style="8" customWidth="1"/>
    <col min="13579" max="13579" width="14.28515625" style="8" bestFit="1" customWidth="1"/>
    <col min="13580" max="13580" width="19.140625" style="8" customWidth="1"/>
    <col min="13581" max="13581" width="16.5703125" style="8" customWidth="1"/>
    <col min="13582" max="13582" width="17.5703125" style="8" customWidth="1"/>
    <col min="13583" max="13583" width="26" style="8" customWidth="1"/>
    <col min="13584" max="13584" width="96.7109375" style="8" customWidth="1"/>
    <col min="13585" max="13585" width="11.42578125" style="8" customWidth="1"/>
    <col min="13586" max="13830" width="11.42578125" style="8"/>
    <col min="13831" max="13831" width="20.28515625" style="8" bestFit="1" customWidth="1"/>
    <col min="13832" max="13832" width="9.85546875" style="8" customWidth="1"/>
    <col min="13833" max="13833" width="86.5703125" style="8" customWidth="1"/>
    <col min="13834" max="13834" width="8.7109375" style="8" customWidth="1"/>
    <col min="13835" max="13835" width="14.28515625" style="8" bestFit="1" customWidth="1"/>
    <col min="13836" max="13836" width="19.140625" style="8" customWidth="1"/>
    <col min="13837" max="13837" width="16.5703125" style="8" customWidth="1"/>
    <col min="13838" max="13838" width="17.5703125" style="8" customWidth="1"/>
    <col min="13839" max="13839" width="26" style="8" customWidth="1"/>
    <col min="13840" max="13840" width="96.7109375" style="8" customWidth="1"/>
    <col min="13841" max="13841" width="11.42578125" style="8" customWidth="1"/>
    <col min="13842" max="14086" width="11.42578125" style="8"/>
    <col min="14087" max="14087" width="20.28515625" style="8" bestFit="1" customWidth="1"/>
    <col min="14088" max="14088" width="9.85546875" style="8" customWidth="1"/>
    <col min="14089" max="14089" width="86.5703125" style="8" customWidth="1"/>
    <col min="14090" max="14090" width="8.7109375" style="8" customWidth="1"/>
    <col min="14091" max="14091" width="14.28515625" style="8" bestFit="1" customWidth="1"/>
    <col min="14092" max="14092" width="19.140625" style="8" customWidth="1"/>
    <col min="14093" max="14093" width="16.5703125" style="8" customWidth="1"/>
    <col min="14094" max="14094" width="17.5703125" style="8" customWidth="1"/>
    <col min="14095" max="14095" width="26" style="8" customWidth="1"/>
    <col min="14096" max="14096" width="96.7109375" style="8" customWidth="1"/>
    <col min="14097" max="14097" width="11.42578125" style="8" customWidth="1"/>
    <col min="14098" max="14342" width="11.42578125" style="8"/>
    <col min="14343" max="14343" width="20.28515625" style="8" bestFit="1" customWidth="1"/>
    <col min="14344" max="14344" width="9.85546875" style="8" customWidth="1"/>
    <col min="14345" max="14345" width="86.5703125" style="8" customWidth="1"/>
    <col min="14346" max="14346" width="8.7109375" style="8" customWidth="1"/>
    <col min="14347" max="14347" width="14.28515625" style="8" bestFit="1" customWidth="1"/>
    <col min="14348" max="14348" width="19.140625" style="8" customWidth="1"/>
    <col min="14349" max="14349" width="16.5703125" style="8" customWidth="1"/>
    <col min="14350" max="14350" width="17.5703125" style="8" customWidth="1"/>
    <col min="14351" max="14351" width="26" style="8" customWidth="1"/>
    <col min="14352" max="14352" width="96.7109375" style="8" customWidth="1"/>
    <col min="14353" max="14353" width="11.42578125" style="8" customWidth="1"/>
    <col min="14354" max="14598" width="11.42578125" style="8"/>
    <col min="14599" max="14599" width="20.28515625" style="8" bestFit="1" customWidth="1"/>
    <col min="14600" max="14600" width="9.85546875" style="8" customWidth="1"/>
    <col min="14601" max="14601" width="86.5703125" style="8" customWidth="1"/>
    <col min="14602" max="14602" width="8.7109375" style="8" customWidth="1"/>
    <col min="14603" max="14603" width="14.28515625" style="8" bestFit="1" customWidth="1"/>
    <col min="14604" max="14604" width="19.140625" style="8" customWidth="1"/>
    <col min="14605" max="14605" width="16.5703125" style="8" customWidth="1"/>
    <col min="14606" max="14606" width="17.5703125" style="8" customWidth="1"/>
    <col min="14607" max="14607" width="26" style="8" customWidth="1"/>
    <col min="14608" max="14608" width="96.7109375" style="8" customWidth="1"/>
    <col min="14609" max="14609" width="11.42578125" style="8" customWidth="1"/>
    <col min="14610" max="14854" width="11.42578125" style="8"/>
    <col min="14855" max="14855" width="20.28515625" style="8" bestFit="1" customWidth="1"/>
    <col min="14856" max="14856" width="9.85546875" style="8" customWidth="1"/>
    <col min="14857" max="14857" width="86.5703125" style="8" customWidth="1"/>
    <col min="14858" max="14858" width="8.7109375" style="8" customWidth="1"/>
    <col min="14859" max="14859" width="14.28515625" style="8" bestFit="1" customWidth="1"/>
    <col min="14860" max="14860" width="19.140625" style="8" customWidth="1"/>
    <col min="14861" max="14861" width="16.5703125" style="8" customWidth="1"/>
    <col min="14862" max="14862" width="17.5703125" style="8" customWidth="1"/>
    <col min="14863" max="14863" width="26" style="8" customWidth="1"/>
    <col min="14864" max="14864" width="96.7109375" style="8" customWidth="1"/>
    <col min="14865" max="14865" width="11.42578125" style="8" customWidth="1"/>
    <col min="14866" max="15110" width="11.42578125" style="8"/>
    <col min="15111" max="15111" width="20.28515625" style="8" bestFit="1" customWidth="1"/>
    <col min="15112" max="15112" width="9.85546875" style="8" customWidth="1"/>
    <col min="15113" max="15113" width="86.5703125" style="8" customWidth="1"/>
    <col min="15114" max="15114" width="8.7109375" style="8" customWidth="1"/>
    <col min="15115" max="15115" width="14.28515625" style="8" bestFit="1" customWidth="1"/>
    <col min="15116" max="15116" width="19.140625" style="8" customWidth="1"/>
    <col min="15117" max="15117" width="16.5703125" style="8" customWidth="1"/>
    <col min="15118" max="15118" width="17.5703125" style="8" customWidth="1"/>
    <col min="15119" max="15119" width="26" style="8" customWidth="1"/>
    <col min="15120" max="15120" width="96.7109375" style="8" customWidth="1"/>
    <col min="15121" max="15121" width="11.42578125" style="8" customWidth="1"/>
    <col min="15122" max="15366" width="11.42578125" style="8"/>
    <col min="15367" max="15367" width="20.28515625" style="8" bestFit="1" customWidth="1"/>
    <col min="15368" max="15368" width="9.85546875" style="8" customWidth="1"/>
    <col min="15369" max="15369" width="86.5703125" style="8" customWidth="1"/>
    <col min="15370" max="15370" width="8.7109375" style="8" customWidth="1"/>
    <col min="15371" max="15371" width="14.28515625" style="8" bestFit="1" customWidth="1"/>
    <col min="15372" max="15372" width="19.140625" style="8" customWidth="1"/>
    <col min="15373" max="15373" width="16.5703125" style="8" customWidth="1"/>
    <col min="15374" max="15374" width="17.5703125" style="8" customWidth="1"/>
    <col min="15375" max="15375" width="26" style="8" customWidth="1"/>
    <col min="15376" max="15376" width="96.7109375" style="8" customWidth="1"/>
    <col min="15377" max="15377" width="11.42578125" style="8" customWidth="1"/>
    <col min="15378" max="15622" width="11.42578125" style="8"/>
    <col min="15623" max="15623" width="20.28515625" style="8" bestFit="1" customWidth="1"/>
    <col min="15624" max="15624" width="9.85546875" style="8" customWidth="1"/>
    <col min="15625" max="15625" width="86.5703125" style="8" customWidth="1"/>
    <col min="15626" max="15626" width="8.7109375" style="8" customWidth="1"/>
    <col min="15627" max="15627" width="14.28515625" style="8" bestFit="1" customWidth="1"/>
    <col min="15628" max="15628" width="19.140625" style="8" customWidth="1"/>
    <col min="15629" max="15629" width="16.5703125" style="8" customWidth="1"/>
    <col min="15630" max="15630" width="17.5703125" style="8" customWidth="1"/>
    <col min="15631" max="15631" width="26" style="8" customWidth="1"/>
    <col min="15632" max="15632" width="96.7109375" style="8" customWidth="1"/>
    <col min="15633" max="15633" width="11.42578125" style="8" customWidth="1"/>
    <col min="15634" max="15878" width="11.42578125" style="8"/>
    <col min="15879" max="15879" width="20.28515625" style="8" bestFit="1" customWidth="1"/>
    <col min="15880" max="15880" width="9.85546875" style="8" customWidth="1"/>
    <col min="15881" max="15881" width="86.5703125" style="8" customWidth="1"/>
    <col min="15882" max="15882" width="8.7109375" style="8" customWidth="1"/>
    <col min="15883" max="15883" width="14.28515625" style="8" bestFit="1" customWidth="1"/>
    <col min="15884" max="15884" width="19.140625" style="8" customWidth="1"/>
    <col min="15885" max="15885" width="16.5703125" style="8" customWidth="1"/>
    <col min="15886" max="15886" width="17.5703125" style="8" customWidth="1"/>
    <col min="15887" max="15887" width="26" style="8" customWidth="1"/>
    <col min="15888" max="15888" width="96.7109375" style="8" customWidth="1"/>
    <col min="15889" max="15889" width="11.42578125" style="8" customWidth="1"/>
    <col min="15890" max="16134" width="11.42578125" style="8"/>
    <col min="16135" max="16135" width="20.28515625" style="8" bestFit="1" customWidth="1"/>
    <col min="16136" max="16136" width="9.85546875" style="8" customWidth="1"/>
    <col min="16137" max="16137" width="86.5703125" style="8" customWidth="1"/>
    <col min="16138" max="16138" width="8.7109375" style="8" customWidth="1"/>
    <col min="16139" max="16139" width="14.28515625" style="8" bestFit="1" customWidth="1"/>
    <col min="16140" max="16140" width="19.140625" style="8" customWidth="1"/>
    <col min="16141" max="16141" width="16.5703125" style="8" customWidth="1"/>
    <col min="16142" max="16142" width="17.5703125" style="8" customWidth="1"/>
    <col min="16143" max="16143" width="26" style="8" customWidth="1"/>
    <col min="16144" max="16144" width="96.7109375" style="8" customWidth="1"/>
    <col min="16145" max="16145" width="11.42578125" style="8" customWidth="1"/>
    <col min="16146" max="16384" width="11.42578125" style="8"/>
  </cols>
  <sheetData>
    <row r="2" spans="2:18" s="2" customFormat="1" x14ac:dyDescent="0.25">
      <c r="B2" s="13"/>
      <c r="C2" s="13"/>
      <c r="D2" s="13"/>
      <c r="E2" s="13"/>
      <c r="F2" s="13"/>
      <c r="G2" s="147"/>
      <c r="H2" s="13"/>
      <c r="I2" s="147"/>
      <c r="J2" s="13"/>
      <c r="K2" s="147"/>
      <c r="L2" s="13"/>
      <c r="M2" s="111"/>
      <c r="N2" s="13"/>
      <c r="O2" s="66"/>
      <c r="P2" s="3"/>
      <c r="Q2" s="4"/>
    </row>
    <row r="3" spans="2:18" s="2" customFormat="1" x14ac:dyDescent="0.25">
      <c r="B3" s="13"/>
      <c r="C3" s="13"/>
      <c r="D3" s="13"/>
      <c r="E3" s="15" t="str">
        <f>Resumo!E4</f>
        <v>Obra:</v>
      </c>
      <c r="F3" s="564" t="str">
        <f>Resumo!F4</f>
        <v>Melhoria na Rede de Drenagem e Construção de Dissipador de Energia</v>
      </c>
      <c r="G3" s="564"/>
      <c r="H3" s="564"/>
      <c r="I3" s="15" t="s">
        <v>25</v>
      </c>
      <c r="J3" s="155">
        <f>Resumo!G10</f>
        <v>44874</v>
      </c>
      <c r="O3" s="66"/>
      <c r="P3" s="3"/>
      <c r="Q3" s="4"/>
    </row>
    <row r="4" spans="2:18" s="2" customFormat="1" x14ac:dyDescent="0.25">
      <c r="B4" s="13"/>
      <c r="C4" s="13"/>
      <c r="D4" s="13"/>
      <c r="E4" s="15" t="str">
        <f>Resumo!E5</f>
        <v>Local:</v>
      </c>
      <c r="F4" s="13" t="str">
        <f>Resumo!F5</f>
        <v>R. Maranhão</v>
      </c>
      <c r="G4" s="4"/>
      <c r="H4" s="13"/>
      <c r="I4" s="15" t="s">
        <v>26</v>
      </c>
      <c r="J4" s="14" t="str">
        <f>Resumo!G11</f>
        <v>REV-01</v>
      </c>
      <c r="O4" s="66"/>
      <c r="P4" s="3"/>
      <c r="Q4" s="4"/>
    </row>
    <row r="5" spans="2:18" s="2" customFormat="1" x14ac:dyDescent="0.25">
      <c r="B5" s="13"/>
      <c r="C5" s="13"/>
      <c r="D5" s="13"/>
      <c r="E5" s="15" t="str">
        <f>Resumo!E6</f>
        <v>Bairro:</v>
      </c>
      <c r="F5" s="13" t="str">
        <f>Resumo!F6</f>
        <v xml:space="preserve">São Domingos </v>
      </c>
      <c r="G5" s="4"/>
      <c r="H5" s="16"/>
      <c r="J5" s="15"/>
      <c r="L5" s="16"/>
      <c r="O5" s="66"/>
      <c r="P5" s="3"/>
      <c r="Q5" s="4"/>
    </row>
    <row r="6" spans="2:18" s="2" customFormat="1" x14ac:dyDescent="0.25">
      <c r="B6" s="13"/>
      <c r="C6" s="13"/>
      <c r="D6" s="13"/>
      <c r="E6" s="15" t="str">
        <f>Resumo!E7</f>
        <v>Município:</v>
      </c>
      <c r="F6" s="13" t="str">
        <f>Resumo!F7</f>
        <v>Sorriso - MT</v>
      </c>
      <c r="G6" s="4"/>
      <c r="H6" s="13"/>
      <c r="I6" s="13"/>
      <c r="J6" s="15"/>
      <c r="L6" s="16"/>
      <c r="O6" s="66"/>
      <c r="P6" s="3"/>
      <c r="Q6" s="4"/>
    </row>
    <row r="7" spans="2:18" s="2" customFormat="1" x14ac:dyDescent="0.25">
      <c r="B7" s="13"/>
      <c r="C7" s="13"/>
      <c r="D7" s="13"/>
      <c r="E7" s="13"/>
      <c r="F7" s="17"/>
      <c r="G7" s="4"/>
      <c r="I7" s="15" t="s">
        <v>20</v>
      </c>
      <c r="J7" s="158">
        <f>'BDI - Serviço'!H35</f>
        <v>0.24031242719872803</v>
      </c>
      <c r="O7" s="66"/>
      <c r="P7" s="3"/>
      <c r="Q7" s="4"/>
    </row>
    <row r="8" spans="2:18" s="2" customFormat="1" x14ac:dyDescent="0.25">
      <c r="B8" s="13"/>
      <c r="C8" s="13"/>
      <c r="D8" s="15" t="s">
        <v>87</v>
      </c>
      <c r="E8" s="14">
        <f>Resumo!F17</f>
        <v>0</v>
      </c>
      <c r="G8" s="4"/>
      <c r="H8" s="18"/>
      <c r="I8" s="15" t="s">
        <v>27</v>
      </c>
      <c r="J8" s="14" t="str">
        <f>Resumo!G13</f>
        <v>SINAPI - 09/2022 - Não Desonerado</v>
      </c>
      <c r="O8" s="66"/>
      <c r="P8" s="3"/>
      <c r="Q8" s="4"/>
    </row>
    <row r="9" spans="2:18" s="2" customFormat="1" x14ac:dyDescent="0.25">
      <c r="B9" s="13"/>
      <c r="C9" s="13"/>
      <c r="D9" s="13"/>
      <c r="E9" s="13"/>
      <c r="F9" s="13"/>
      <c r="G9" s="147"/>
      <c r="H9" s="147"/>
      <c r="J9" s="14" t="str">
        <f>Resumo!G14</f>
        <v>SICRO - 04/2022 - Não Desonerado</v>
      </c>
      <c r="O9" s="66"/>
      <c r="P9" s="3"/>
      <c r="Q9" s="4"/>
    </row>
    <row r="10" spans="2:18" s="2" customFormat="1" x14ac:dyDescent="0.25">
      <c r="B10" s="13"/>
      <c r="C10" s="13"/>
      <c r="D10" s="13"/>
      <c r="E10" s="13"/>
      <c r="F10" s="13"/>
      <c r="G10" s="147"/>
      <c r="H10" s="16"/>
      <c r="I10" s="18"/>
      <c r="J10" s="13"/>
      <c r="K10" s="147"/>
      <c r="L10" s="147"/>
      <c r="M10" s="13"/>
      <c r="O10" s="66"/>
      <c r="P10" s="1"/>
      <c r="Q10" s="1"/>
    </row>
    <row r="11" spans="2:18" s="2" customFormat="1" ht="32.1" customHeight="1" x14ac:dyDescent="0.25">
      <c r="B11" s="521" t="s">
        <v>88</v>
      </c>
      <c r="C11" s="522"/>
      <c r="D11" s="522"/>
      <c r="E11" s="522"/>
      <c r="F11" s="522"/>
      <c r="G11" s="522"/>
      <c r="H11" s="522"/>
      <c r="I11" s="522"/>
      <c r="J11" s="522"/>
      <c r="K11" s="522"/>
      <c r="L11" s="523"/>
      <c r="M11" s="94"/>
      <c r="N11" s="94"/>
      <c r="O11" s="94"/>
      <c r="P11" s="94"/>
      <c r="Q11" s="94"/>
      <c r="R11" s="94"/>
    </row>
    <row r="12" spans="2:18" s="16" customFormat="1" ht="15" customHeight="1" x14ac:dyDescent="0.25">
      <c r="B12" s="161"/>
      <c r="C12" s="161"/>
      <c r="D12" s="161"/>
      <c r="E12" s="161"/>
      <c r="F12" s="161"/>
      <c r="G12" s="161"/>
      <c r="H12" s="161"/>
      <c r="I12" s="161"/>
      <c r="J12" s="161"/>
      <c r="K12" s="161"/>
      <c r="L12" s="161"/>
      <c r="M12" s="67"/>
      <c r="N12" s="67"/>
      <c r="O12" s="67"/>
      <c r="P12" s="18"/>
      <c r="Q12" s="18"/>
    </row>
    <row r="13" spans="2:18" s="16" customFormat="1" ht="24.95" customHeight="1" x14ac:dyDescent="0.25">
      <c r="B13" s="580" t="s">
        <v>92</v>
      </c>
      <c r="C13" s="579"/>
      <c r="D13" s="579"/>
      <c r="E13" s="579"/>
      <c r="F13" s="579"/>
      <c r="G13" s="579"/>
      <c r="H13" s="579"/>
      <c r="I13" s="579"/>
      <c r="J13" s="579"/>
      <c r="K13" s="579"/>
      <c r="L13" s="581"/>
      <c r="M13" s="13"/>
      <c r="N13" s="13"/>
      <c r="O13" s="13"/>
      <c r="P13" s="13"/>
      <c r="Q13" s="13"/>
      <c r="R13" s="13"/>
    </row>
    <row r="14" spans="2:18" s="16" customFormat="1" ht="24.95" customHeight="1" x14ac:dyDescent="0.25">
      <c r="B14" s="580" t="s">
        <v>1</v>
      </c>
      <c r="C14" s="582" t="s">
        <v>33</v>
      </c>
      <c r="D14" s="582"/>
      <c r="E14" s="582"/>
      <c r="F14" s="582"/>
      <c r="G14" s="582"/>
      <c r="H14" s="582"/>
      <c r="I14" s="579" t="s">
        <v>91</v>
      </c>
      <c r="J14" s="579"/>
      <c r="K14" s="579"/>
      <c r="L14" s="581"/>
      <c r="M14" s="13"/>
      <c r="N14" s="13"/>
      <c r="O14" s="13"/>
      <c r="P14" s="13"/>
      <c r="Q14" s="13"/>
      <c r="R14" s="13"/>
    </row>
    <row r="15" spans="2:18" s="7" customFormat="1" ht="24.95" customHeight="1" x14ac:dyDescent="0.25">
      <c r="B15" s="580"/>
      <c r="C15" s="583"/>
      <c r="D15" s="583"/>
      <c r="E15" s="583"/>
      <c r="F15" s="583"/>
      <c r="G15" s="583"/>
      <c r="H15" s="583"/>
      <c r="I15" s="579" t="s">
        <v>193</v>
      </c>
      <c r="J15" s="579"/>
      <c r="K15" s="579" t="s">
        <v>194</v>
      </c>
      <c r="L15" s="581"/>
      <c r="M15" s="578"/>
      <c r="N15" s="578"/>
      <c r="O15" s="578"/>
      <c r="P15" s="578"/>
      <c r="Q15" s="578"/>
      <c r="R15" s="578"/>
    </row>
    <row r="16" spans="2:18" s="7" customFormat="1" ht="24.95" customHeight="1" x14ac:dyDescent="0.25">
      <c r="B16" s="580"/>
      <c r="C16" s="579" t="s">
        <v>94</v>
      </c>
      <c r="D16" s="579"/>
      <c r="E16" s="579"/>
      <c r="F16" s="579"/>
      <c r="G16" s="579"/>
      <c r="H16" s="165" t="s">
        <v>30</v>
      </c>
      <c r="I16" s="163" t="s">
        <v>51</v>
      </c>
      <c r="J16" s="163" t="s">
        <v>31</v>
      </c>
      <c r="K16" s="163" t="s">
        <v>51</v>
      </c>
      <c r="L16" s="162" t="s">
        <v>31</v>
      </c>
      <c r="M16" s="66"/>
      <c r="N16" s="66"/>
      <c r="O16" s="66"/>
      <c r="P16" s="66"/>
      <c r="Q16" s="66"/>
      <c r="R16" s="66"/>
    </row>
    <row r="17" spans="2:18" ht="24.95" customHeight="1" x14ac:dyDescent="0.25">
      <c r="B17" s="218">
        <f>Resumo!B23</f>
        <v>1</v>
      </c>
      <c r="C17" s="585" t="str">
        <f>Resumo!C23</f>
        <v>SERVIÇOS PRELIMINARES</v>
      </c>
      <c r="D17" s="585"/>
      <c r="E17" s="585"/>
      <c r="F17" s="585"/>
      <c r="G17" s="585"/>
      <c r="H17" s="314">
        <f>Resumo!G23</f>
        <v>0</v>
      </c>
      <c r="I17" s="315">
        <v>0.75</v>
      </c>
      <c r="J17" s="314">
        <f>I17*$H17</f>
        <v>0</v>
      </c>
      <c r="K17" s="315">
        <v>0.25</v>
      </c>
      <c r="L17" s="316">
        <f>K17*$H17</f>
        <v>0</v>
      </c>
      <c r="M17" s="95"/>
      <c r="N17" s="96"/>
      <c r="O17" s="95"/>
      <c r="P17" s="96"/>
      <c r="Q17" s="95"/>
      <c r="R17" s="96"/>
    </row>
    <row r="18" spans="2:18" ht="24.95" customHeight="1" x14ac:dyDescent="0.25">
      <c r="B18" s="317">
        <f>Resumo!B24</f>
        <v>2</v>
      </c>
      <c r="C18" s="584" t="str">
        <f>Resumo!C24</f>
        <v>DRENAGEM DE ÁGUAS PLUVIAIS</v>
      </c>
      <c r="D18" s="584"/>
      <c r="E18" s="584"/>
      <c r="F18" s="584"/>
      <c r="G18" s="584"/>
      <c r="H18" s="318">
        <f>Resumo!G24</f>
        <v>0</v>
      </c>
      <c r="I18" s="319">
        <v>0.5</v>
      </c>
      <c r="J18" s="318">
        <f>I18*$H18</f>
        <v>0</v>
      </c>
      <c r="K18" s="319">
        <v>0.5</v>
      </c>
      <c r="L18" s="312">
        <f>K18*$H18</f>
        <v>0</v>
      </c>
      <c r="M18" s="95"/>
      <c r="N18" s="96"/>
      <c r="O18" s="95"/>
      <c r="P18" s="96"/>
      <c r="Q18" s="95"/>
      <c r="R18" s="96"/>
    </row>
    <row r="19" spans="2:18" ht="24.95" customHeight="1" x14ac:dyDescent="0.25">
      <c r="B19" s="18"/>
      <c r="C19" s="18"/>
      <c r="D19" s="16"/>
      <c r="E19" s="16"/>
      <c r="F19" s="2"/>
      <c r="G19" s="2"/>
      <c r="H19" s="16"/>
      <c r="I19" s="44"/>
      <c r="J19" s="16"/>
      <c r="K19" s="44"/>
      <c r="L19" s="18"/>
      <c r="M19" s="44"/>
      <c r="N19" s="18"/>
      <c r="O19" s="44"/>
      <c r="P19" s="16"/>
      <c r="Q19" s="44"/>
      <c r="R19" s="16"/>
    </row>
    <row r="20" spans="2:18" ht="24.95" customHeight="1" x14ac:dyDescent="0.25">
      <c r="B20" s="576" t="s">
        <v>89</v>
      </c>
      <c r="C20" s="577"/>
      <c r="D20" s="577"/>
      <c r="E20" s="577"/>
      <c r="F20" s="577"/>
      <c r="G20" s="577"/>
      <c r="H20" s="320"/>
      <c r="I20" s="315" t="e">
        <f>ROUND(J20/$H$21,4)</f>
        <v>#DIV/0!</v>
      </c>
      <c r="J20" s="314">
        <f>SUM(J17:J18)</f>
        <v>0</v>
      </c>
      <c r="K20" s="315" t="e">
        <f>ROUND(L20/$H$21,4)</f>
        <v>#DIV/0!</v>
      </c>
      <c r="L20" s="316">
        <f>SUM(L17:L18)</f>
        <v>0</v>
      </c>
      <c r="M20" s="95"/>
      <c r="N20" s="96"/>
      <c r="O20" s="95"/>
      <c r="P20" s="96"/>
      <c r="Q20" s="95"/>
      <c r="R20" s="96"/>
    </row>
    <row r="21" spans="2:18" ht="24.95" customHeight="1" x14ac:dyDescent="0.25">
      <c r="B21" s="574" t="s">
        <v>90</v>
      </c>
      <c r="C21" s="575"/>
      <c r="D21" s="575"/>
      <c r="E21" s="575"/>
      <c r="F21" s="575"/>
      <c r="G21" s="575"/>
      <c r="H21" s="318">
        <f>H17+H18</f>
        <v>0</v>
      </c>
      <c r="I21" s="319" t="e">
        <f>ROUND(J21/$H$21,4)</f>
        <v>#DIV/0!</v>
      </c>
      <c r="J21" s="318">
        <f>J20</f>
        <v>0</v>
      </c>
      <c r="K21" s="319" t="e">
        <f>ROUND(L21/$H$21,4)</f>
        <v>#DIV/0!</v>
      </c>
      <c r="L21" s="328">
        <f>SUM(L20,J21)</f>
        <v>0</v>
      </c>
      <c r="M21" s="95"/>
      <c r="N21" s="97"/>
      <c r="O21" s="95"/>
      <c r="P21" s="97"/>
      <c r="Q21" s="95"/>
      <c r="R21" s="97"/>
    </row>
    <row r="22" spans="2:18" ht="24.95" customHeight="1" x14ac:dyDescent="0.25">
      <c r="B22" s="10"/>
      <c r="C22" s="10"/>
      <c r="D22" s="10"/>
      <c r="E22" s="10"/>
      <c r="F22" s="10"/>
      <c r="G22" s="125"/>
      <c r="H22" s="10"/>
      <c r="I22" s="125"/>
      <c r="J22" s="10"/>
      <c r="K22" s="125"/>
      <c r="L22" s="10"/>
      <c r="M22" s="98"/>
      <c r="N22" s="99"/>
      <c r="O22" s="98"/>
      <c r="P22" s="16"/>
      <c r="Q22" s="18"/>
      <c r="R22" s="16"/>
    </row>
    <row r="23" spans="2:18" ht="24.95" customHeight="1" x14ac:dyDescent="0.25">
      <c r="B23" s="10"/>
      <c r="C23" s="10"/>
      <c r="D23" s="10"/>
      <c r="E23" s="10"/>
      <c r="F23" s="10"/>
      <c r="G23" s="125"/>
      <c r="H23" s="10"/>
      <c r="I23" s="125"/>
      <c r="J23" s="10"/>
      <c r="K23" s="125"/>
      <c r="L23" s="10"/>
      <c r="M23" s="98"/>
      <c r="N23" s="99"/>
      <c r="O23" s="98"/>
      <c r="P23" s="16"/>
      <c r="Q23" s="18"/>
      <c r="R23" s="16"/>
    </row>
    <row r="24" spans="2:18" ht="24.95" customHeight="1" x14ac:dyDescent="0.25">
      <c r="B24" s="580" t="s">
        <v>93</v>
      </c>
      <c r="C24" s="579"/>
      <c r="D24" s="579"/>
      <c r="E24" s="579"/>
      <c r="F24" s="579"/>
      <c r="G24" s="579"/>
      <c r="H24" s="579"/>
      <c r="I24" s="579"/>
      <c r="J24" s="579"/>
      <c r="K24" s="579"/>
      <c r="L24" s="581"/>
      <c r="M24" s="13"/>
      <c r="N24" s="13"/>
      <c r="O24" s="13"/>
      <c r="P24" s="13"/>
      <c r="Q24" s="13"/>
      <c r="R24" s="13"/>
    </row>
    <row r="25" spans="2:18" ht="24.95" customHeight="1" x14ac:dyDescent="0.25">
      <c r="B25" s="580" t="s">
        <v>1</v>
      </c>
      <c r="C25" s="582" t="s">
        <v>33</v>
      </c>
      <c r="D25" s="582"/>
      <c r="E25" s="582"/>
      <c r="F25" s="582"/>
      <c r="G25" s="582"/>
      <c r="H25" s="582"/>
      <c r="I25" s="579" t="s">
        <v>91</v>
      </c>
      <c r="J25" s="579"/>
      <c r="K25" s="579"/>
      <c r="L25" s="581"/>
      <c r="M25" s="13"/>
      <c r="N25" s="13"/>
      <c r="O25" s="13"/>
      <c r="P25" s="13"/>
      <c r="Q25" s="13"/>
      <c r="R25" s="13"/>
    </row>
    <row r="26" spans="2:18" ht="24.95" customHeight="1" x14ac:dyDescent="0.25">
      <c r="B26" s="580"/>
      <c r="C26" s="583"/>
      <c r="D26" s="583"/>
      <c r="E26" s="583"/>
      <c r="F26" s="583"/>
      <c r="G26" s="583"/>
      <c r="H26" s="583"/>
      <c r="I26" s="579" t="s">
        <v>193</v>
      </c>
      <c r="J26" s="579"/>
      <c r="K26" s="579" t="s">
        <v>194</v>
      </c>
      <c r="L26" s="581"/>
      <c r="M26" s="578"/>
      <c r="N26" s="578"/>
      <c r="O26" s="578"/>
      <c r="P26" s="578"/>
      <c r="Q26" s="578"/>
      <c r="R26" s="578"/>
    </row>
    <row r="27" spans="2:18" ht="24.95" customHeight="1" x14ac:dyDescent="0.25">
      <c r="B27" s="580"/>
      <c r="C27" s="579" t="s">
        <v>94</v>
      </c>
      <c r="D27" s="579"/>
      <c r="E27" s="579"/>
      <c r="F27" s="579"/>
      <c r="G27" s="579"/>
      <c r="H27" s="165" t="s">
        <v>30</v>
      </c>
      <c r="I27" s="163" t="s">
        <v>51</v>
      </c>
      <c r="J27" s="163" t="s">
        <v>31</v>
      </c>
      <c r="K27" s="163" t="s">
        <v>51</v>
      </c>
      <c r="L27" s="162" t="s">
        <v>31</v>
      </c>
      <c r="M27" s="66"/>
      <c r="N27" s="66"/>
      <c r="O27" s="66"/>
      <c r="P27" s="66"/>
      <c r="Q27" s="66"/>
      <c r="R27" s="66"/>
    </row>
    <row r="28" spans="2:18" ht="24.95" customHeight="1" x14ac:dyDescent="0.25">
      <c r="B28" s="218">
        <f>Resumo!B23</f>
        <v>1</v>
      </c>
      <c r="C28" s="585" t="str">
        <f>Resumo!C23</f>
        <v>SERVIÇOS PRELIMINARES</v>
      </c>
      <c r="D28" s="585"/>
      <c r="E28" s="585"/>
      <c r="F28" s="585"/>
      <c r="G28" s="585"/>
      <c r="H28" s="314">
        <f>Resumo!G23</f>
        <v>0</v>
      </c>
      <c r="I28" s="321">
        <v>0.75</v>
      </c>
      <c r="J28" s="322">
        <f>I28*$H28</f>
        <v>0</v>
      </c>
      <c r="K28" s="321">
        <v>0.25</v>
      </c>
      <c r="L28" s="323">
        <f>K28*$H28</f>
        <v>0</v>
      </c>
      <c r="M28" s="68"/>
      <c r="N28" s="100"/>
      <c r="O28" s="68"/>
      <c r="P28" s="100"/>
      <c r="Q28" s="68"/>
      <c r="R28" s="100"/>
    </row>
    <row r="29" spans="2:18" ht="24.95" customHeight="1" x14ac:dyDescent="0.25">
      <c r="B29" s="317">
        <f>Resumo!B24</f>
        <v>2</v>
      </c>
      <c r="C29" s="584" t="str">
        <f>Resumo!C24</f>
        <v>DRENAGEM DE ÁGUAS PLUVIAIS</v>
      </c>
      <c r="D29" s="584"/>
      <c r="E29" s="584"/>
      <c r="F29" s="584"/>
      <c r="G29" s="584"/>
      <c r="H29" s="318">
        <f>Resumo!G24</f>
        <v>0</v>
      </c>
      <c r="I29" s="324">
        <v>0.5</v>
      </c>
      <c r="J29" s="325">
        <f>I29*$H29</f>
        <v>0</v>
      </c>
      <c r="K29" s="324">
        <v>0.5</v>
      </c>
      <c r="L29" s="326">
        <f>K29*$H29</f>
        <v>0</v>
      </c>
      <c r="M29" s="68"/>
      <c r="N29" s="100"/>
      <c r="O29" s="68"/>
      <c r="P29" s="100"/>
      <c r="Q29" s="68"/>
      <c r="R29" s="100"/>
    </row>
    <row r="30" spans="2:18" ht="24.95" customHeight="1" x14ac:dyDescent="0.25">
      <c r="B30" s="122"/>
      <c r="C30" s="18"/>
      <c r="D30" s="16"/>
      <c r="E30" s="16"/>
      <c r="F30" s="2"/>
      <c r="G30" s="2"/>
      <c r="H30" s="16"/>
      <c r="I30" s="43"/>
      <c r="J30" s="13"/>
      <c r="K30" s="43"/>
      <c r="L30" s="148"/>
      <c r="M30" s="43"/>
      <c r="N30" s="66"/>
      <c r="O30" s="43"/>
      <c r="P30" s="13"/>
      <c r="Q30" s="43"/>
      <c r="R30" s="13"/>
    </row>
    <row r="31" spans="2:18" ht="24.95" customHeight="1" x14ac:dyDescent="0.25">
      <c r="B31" s="576" t="s">
        <v>89</v>
      </c>
      <c r="C31" s="577"/>
      <c r="D31" s="577"/>
      <c r="E31" s="577"/>
      <c r="F31" s="577"/>
      <c r="G31" s="577"/>
      <c r="H31" s="320"/>
      <c r="I31" s="321" t="e">
        <f>ROUND(J31/$H$21,4)</f>
        <v>#DIV/0!</v>
      </c>
      <c r="J31" s="322">
        <f>SUM(J28:J29)</f>
        <v>0</v>
      </c>
      <c r="K31" s="321" t="e">
        <f>ROUND(L31/$H$21,4)</f>
        <v>#DIV/0!</v>
      </c>
      <c r="L31" s="323">
        <f>SUM(L28:L29)</f>
        <v>0</v>
      </c>
      <c r="M31" s="68"/>
      <c r="N31" s="100"/>
      <c r="O31" s="68"/>
      <c r="P31" s="100"/>
      <c r="Q31" s="68"/>
      <c r="R31" s="100"/>
    </row>
    <row r="32" spans="2:18" ht="24.95" customHeight="1" x14ac:dyDescent="0.25">
      <c r="B32" s="574" t="s">
        <v>90</v>
      </c>
      <c r="C32" s="575"/>
      <c r="D32" s="575"/>
      <c r="E32" s="575"/>
      <c r="F32" s="575"/>
      <c r="G32" s="575"/>
      <c r="H32" s="318">
        <f>H28+H29</f>
        <v>0</v>
      </c>
      <c r="I32" s="324" t="e">
        <f>ROUND(J32/$H$21,4)</f>
        <v>#DIV/0!</v>
      </c>
      <c r="J32" s="325">
        <f>J31</f>
        <v>0</v>
      </c>
      <c r="K32" s="324" t="e">
        <f>ROUND(L32/$H$21,4)</f>
        <v>#DIV/0!</v>
      </c>
      <c r="L32" s="327">
        <f>SUM(L31,J32)</f>
        <v>0</v>
      </c>
      <c r="M32" s="68"/>
      <c r="N32" s="101"/>
      <c r="O32" s="68"/>
      <c r="P32" s="101"/>
      <c r="Q32" s="68"/>
      <c r="R32" s="101"/>
    </row>
    <row r="33" spans="2:18" x14ac:dyDescent="0.25">
      <c r="B33" s="177"/>
      <c r="C33" s="177"/>
      <c r="D33" s="178"/>
      <c r="E33" s="178"/>
      <c r="F33" s="178"/>
      <c r="G33" s="177"/>
      <c r="H33" s="178"/>
      <c r="I33" s="177"/>
      <c r="J33" s="177"/>
      <c r="K33" s="177"/>
      <c r="L33" s="178"/>
      <c r="M33" s="18"/>
      <c r="N33" s="18"/>
      <c r="O33" s="18"/>
      <c r="P33" s="16"/>
      <c r="Q33" s="18"/>
      <c r="R33" s="16"/>
    </row>
    <row r="34" spans="2:18" x14ac:dyDescent="0.25">
      <c r="B34" s="4"/>
      <c r="C34" s="4"/>
      <c r="D34" s="2"/>
      <c r="E34" s="2"/>
      <c r="F34" s="2"/>
      <c r="G34" s="4"/>
      <c r="H34" s="2"/>
      <c r="I34" s="4"/>
      <c r="J34" s="4"/>
      <c r="K34" s="4"/>
      <c r="L34" s="2"/>
    </row>
    <row r="35" spans="2:18" x14ac:dyDescent="0.25">
      <c r="B35" s="4"/>
      <c r="C35" s="4"/>
      <c r="D35" s="2"/>
      <c r="E35" s="2"/>
      <c r="F35" s="2"/>
      <c r="G35" s="4"/>
      <c r="H35" s="2"/>
      <c r="I35" s="4"/>
      <c r="J35" s="13"/>
      <c r="K35" s="15" t="s">
        <v>226</v>
      </c>
      <c r="L35" s="156">
        <f>Resumo!E10</f>
        <v>84.55</v>
      </c>
    </row>
    <row r="36" spans="2:18" x14ac:dyDescent="0.25">
      <c r="B36" s="4"/>
      <c r="C36" s="4"/>
      <c r="D36" s="2"/>
      <c r="E36" s="2"/>
      <c r="F36" s="2"/>
      <c r="G36" s="4"/>
      <c r="H36" s="2"/>
      <c r="I36" s="4"/>
      <c r="J36" s="13"/>
      <c r="K36" s="15" t="s">
        <v>28</v>
      </c>
      <c r="L36" s="156">
        <f>Resumo!G38</f>
        <v>0</v>
      </c>
    </row>
    <row r="37" spans="2:18" x14ac:dyDescent="0.25">
      <c r="B37" s="4"/>
      <c r="C37" s="4"/>
      <c r="D37" s="2"/>
      <c r="E37" s="2"/>
      <c r="F37" s="2"/>
      <c r="G37" s="4"/>
      <c r="H37" s="2"/>
      <c r="I37" s="4"/>
      <c r="J37" s="13"/>
      <c r="K37" s="15" t="s">
        <v>38</v>
      </c>
      <c r="L37" s="313">
        <f>Resumo!G39</f>
        <v>0</v>
      </c>
    </row>
    <row r="38" spans="2:18" x14ac:dyDescent="0.25">
      <c r="B38" s="4"/>
      <c r="C38" s="4"/>
      <c r="D38" s="2"/>
      <c r="E38" s="2"/>
      <c r="F38" s="2"/>
      <c r="G38" s="4"/>
      <c r="H38" s="2"/>
      <c r="I38" s="4"/>
      <c r="J38" s="4"/>
      <c r="K38" s="4"/>
      <c r="L38" s="2"/>
    </row>
  </sheetData>
  <mergeCells count="30">
    <mergeCell ref="F3:H3"/>
    <mergeCell ref="Q15:R15"/>
    <mergeCell ref="I15:J15"/>
    <mergeCell ref="K15:L15"/>
    <mergeCell ref="M15:N15"/>
    <mergeCell ref="B11:L11"/>
    <mergeCell ref="B13:L13"/>
    <mergeCell ref="B20:G20"/>
    <mergeCell ref="I25:L25"/>
    <mergeCell ref="O15:P15"/>
    <mergeCell ref="B14:B16"/>
    <mergeCell ref="C14:H15"/>
    <mergeCell ref="C18:G18"/>
    <mergeCell ref="C17:G17"/>
    <mergeCell ref="B24:L24"/>
    <mergeCell ref="C16:G16"/>
    <mergeCell ref="I14:L14"/>
    <mergeCell ref="C25:H26"/>
    <mergeCell ref="B21:G21"/>
    <mergeCell ref="B32:G32"/>
    <mergeCell ref="B31:G31"/>
    <mergeCell ref="M26:N26"/>
    <mergeCell ref="O26:P26"/>
    <mergeCell ref="Q26:R26"/>
    <mergeCell ref="I26:J26"/>
    <mergeCell ref="B25:B27"/>
    <mergeCell ref="K26:L26"/>
    <mergeCell ref="C29:G29"/>
    <mergeCell ref="C28:G28"/>
    <mergeCell ref="C27:G27"/>
  </mergeCells>
  <printOptions horizontalCentered="1"/>
  <pageMargins left="0.25" right="0.25" top="0.75" bottom="0.75" header="0.3" footer="0.3"/>
  <pageSetup paperSize="9" scale="64" orientation="landscape" horizontalDpi="360" verticalDpi="360" r:id="rId1"/>
  <headerFooter>
    <oddFooter>&amp;L&amp;A&amp;C&amp;"-,Itálico"Fábio Miguel dos Santos
Arquiteto e Urbanista
CAU 00A1609742&amp;RPágina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2:T113"/>
  <sheetViews>
    <sheetView showGridLines="0" view="pageBreakPreview" zoomScale="80" zoomScaleNormal="100" zoomScaleSheetLayoutView="80" workbookViewId="0">
      <selection activeCell="M44" sqref="M44"/>
    </sheetView>
  </sheetViews>
  <sheetFormatPr defaultColWidth="10.7109375" defaultRowHeight="12.75" x14ac:dyDescent="0.25"/>
  <cols>
    <col min="1" max="1" width="4" style="72" customWidth="1"/>
    <col min="2" max="2" width="32.7109375" style="80" bestFit="1" customWidth="1"/>
    <col min="3" max="3" width="13.5703125" style="80" customWidth="1"/>
    <col min="4" max="4" width="13" style="80" customWidth="1"/>
    <col min="5" max="6" width="13.7109375" style="80" customWidth="1"/>
    <col min="7" max="7" width="13.5703125" style="80" customWidth="1"/>
    <col min="8" max="8" width="15.7109375" style="80" customWidth="1"/>
    <col min="9" max="9" width="14.42578125" style="80" customWidth="1"/>
    <col min="10" max="10" width="14.140625" style="72" customWidth="1"/>
    <col min="11" max="11" width="13.5703125" style="72" customWidth="1"/>
    <col min="12" max="12" width="18.140625" style="72" bestFit="1" customWidth="1"/>
    <col min="13" max="13" width="15" style="72" bestFit="1" customWidth="1"/>
    <col min="14" max="14" width="15" style="72" customWidth="1"/>
    <col min="15" max="15" width="18.140625" style="72" bestFit="1" customWidth="1"/>
    <col min="16" max="187" width="10.7109375" style="72" customWidth="1"/>
    <col min="188" max="252" width="10.7109375" style="72"/>
    <col min="253" max="253" width="6.7109375" style="72" customWidth="1"/>
    <col min="254" max="254" width="1.7109375" style="72" customWidth="1"/>
    <col min="255" max="255" width="6.7109375" style="72" customWidth="1"/>
    <col min="256" max="256" width="8" style="72" customWidth="1"/>
    <col min="257" max="257" width="1.7109375" style="72" customWidth="1"/>
    <col min="258" max="258" width="10.7109375" style="72" customWidth="1"/>
    <col min="259" max="259" width="12.7109375" style="72" customWidth="1"/>
    <col min="260" max="260" width="15.140625" style="72" customWidth="1"/>
    <col min="261" max="265" width="12.7109375" style="72" customWidth="1"/>
    <col min="266" max="266" width="29.7109375" style="72" customWidth="1"/>
    <col min="267" max="443" width="10.7109375" style="72" customWidth="1"/>
    <col min="444" max="508" width="10.7109375" style="72"/>
    <col min="509" max="509" width="6.7109375" style="72" customWidth="1"/>
    <col min="510" max="510" width="1.7109375" style="72" customWidth="1"/>
    <col min="511" max="511" width="6.7109375" style="72" customWidth="1"/>
    <col min="512" max="512" width="8" style="72" customWidth="1"/>
    <col min="513" max="513" width="1.7109375" style="72" customWidth="1"/>
    <col min="514" max="514" width="10.7109375" style="72" customWidth="1"/>
    <col min="515" max="515" width="12.7109375" style="72" customWidth="1"/>
    <col min="516" max="516" width="15.140625" style="72" customWidth="1"/>
    <col min="517" max="521" width="12.7109375" style="72" customWidth="1"/>
    <col min="522" max="522" width="29.7109375" style="72" customWidth="1"/>
    <col min="523" max="699" width="10.7109375" style="72" customWidth="1"/>
    <col min="700" max="764" width="10.7109375" style="72"/>
    <col min="765" max="765" width="6.7109375" style="72" customWidth="1"/>
    <col min="766" max="766" width="1.7109375" style="72" customWidth="1"/>
    <col min="767" max="767" width="6.7109375" style="72" customWidth="1"/>
    <col min="768" max="768" width="8" style="72" customWidth="1"/>
    <col min="769" max="769" width="1.7109375" style="72" customWidth="1"/>
    <col min="770" max="770" width="10.7109375" style="72" customWidth="1"/>
    <col min="771" max="771" width="12.7109375" style="72" customWidth="1"/>
    <col min="772" max="772" width="15.140625" style="72" customWidth="1"/>
    <col min="773" max="777" width="12.7109375" style="72" customWidth="1"/>
    <col min="778" max="778" width="29.7109375" style="72" customWidth="1"/>
    <col min="779" max="955" width="10.7109375" style="72" customWidth="1"/>
    <col min="956" max="1020" width="10.7109375" style="72"/>
    <col min="1021" max="1021" width="6.7109375" style="72" customWidth="1"/>
    <col min="1022" max="1022" width="1.7109375" style="72" customWidth="1"/>
    <col min="1023" max="1023" width="6.7109375" style="72" customWidth="1"/>
    <col min="1024" max="1024" width="8" style="72" customWidth="1"/>
    <col min="1025" max="1025" width="1.7109375" style="72" customWidth="1"/>
    <col min="1026" max="1026" width="10.7109375" style="72" customWidth="1"/>
    <col min="1027" max="1027" width="12.7109375" style="72" customWidth="1"/>
    <col min="1028" max="1028" width="15.140625" style="72" customWidth="1"/>
    <col min="1029" max="1033" width="12.7109375" style="72" customWidth="1"/>
    <col min="1034" max="1034" width="29.7109375" style="72" customWidth="1"/>
    <col min="1035" max="1211" width="10.7109375" style="72" customWidth="1"/>
    <col min="1212" max="1276" width="10.7109375" style="72"/>
    <col min="1277" max="1277" width="6.7109375" style="72" customWidth="1"/>
    <col min="1278" max="1278" width="1.7109375" style="72" customWidth="1"/>
    <col min="1279" max="1279" width="6.7109375" style="72" customWidth="1"/>
    <col min="1280" max="1280" width="8" style="72" customWidth="1"/>
    <col min="1281" max="1281" width="1.7109375" style="72" customWidth="1"/>
    <col min="1282" max="1282" width="10.7109375" style="72" customWidth="1"/>
    <col min="1283" max="1283" width="12.7109375" style="72" customWidth="1"/>
    <col min="1284" max="1284" width="15.140625" style="72" customWidth="1"/>
    <col min="1285" max="1289" width="12.7109375" style="72" customWidth="1"/>
    <col min="1290" max="1290" width="29.7109375" style="72" customWidth="1"/>
    <col min="1291" max="1467" width="10.7109375" style="72" customWidth="1"/>
    <col min="1468" max="1532" width="10.7109375" style="72"/>
    <col min="1533" max="1533" width="6.7109375" style="72" customWidth="1"/>
    <col min="1534" max="1534" width="1.7109375" style="72" customWidth="1"/>
    <col min="1535" max="1535" width="6.7109375" style="72" customWidth="1"/>
    <col min="1536" max="1536" width="8" style="72" customWidth="1"/>
    <col min="1537" max="1537" width="1.7109375" style="72" customWidth="1"/>
    <col min="1538" max="1538" width="10.7109375" style="72" customWidth="1"/>
    <col min="1539" max="1539" width="12.7109375" style="72" customWidth="1"/>
    <col min="1540" max="1540" width="15.140625" style="72" customWidth="1"/>
    <col min="1541" max="1545" width="12.7109375" style="72" customWidth="1"/>
    <col min="1546" max="1546" width="29.7109375" style="72" customWidth="1"/>
    <col min="1547" max="1723" width="10.7109375" style="72" customWidth="1"/>
    <col min="1724" max="1788" width="10.7109375" style="72"/>
    <col min="1789" max="1789" width="6.7109375" style="72" customWidth="1"/>
    <col min="1790" max="1790" width="1.7109375" style="72" customWidth="1"/>
    <col min="1791" max="1791" width="6.7109375" style="72" customWidth="1"/>
    <col min="1792" max="1792" width="8" style="72" customWidth="1"/>
    <col min="1793" max="1793" width="1.7109375" style="72" customWidth="1"/>
    <col min="1794" max="1794" width="10.7109375" style="72" customWidth="1"/>
    <col min="1795" max="1795" width="12.7109375" style="72" customWidth="1"/>
    <col min="1796" max="1796" width="15.140625" style="72" customWidth="1"/>
    <col min="1797" max="1801" width="12.7109375" style="72" customWidth="1"/>
    <col min="1802" max="1802" width="29.7109375" style="72" customWidth="1"/>
    <col min="1803" max="1979" width="10.7109375" style="72" customWidth="1"/>
    <col min="1980" max="2044" width="10.7109375" style="72"/>
    <col min="2045" max="2045" width="6.7109375" style="72" customWidth="1"/>
    <col min="2046" max="2046" width="1.7109375" style="72" customWidth="1"/>
    <col min="2047" max="2047" width="6.7109375" style="72" customWidth="1"/>
    <col min="2048" max="2048" width="8" style="72" customWidth="1"/>
    <col min="2049" max="2049" width="1.7109375" style="72" customWidth="1"/>
    <col min="2050" max="2050" width="10.7109375" style="72" customWidth="1"/>
    <col min="2051" max="2051" width="12.7109375" style="72" customWidth="1"/>
    <col min="2052" max="2052" width="15.140625" style="72" customWidth="1"/>
    <col min="2053" max="2057" width="12.7109375" style="72" customWidth="1"/>
    <col min="2058" max="2058" width="29.7109375" style="72" customWidth="1"/>
    <col min="2059" max="2235" width="10.7109375" style="72" customWidth="1"/>
    <col min="2236" max="2300" width="10.7109375" style="72"/>
    <col min="2301" max="2301" width="6.7109375" style="72" customWidth="1"/>
    <col min="2302" max="2302" width="1.7109375" style="72" customWidth="1"/>
    <col min="2303" max="2303" width="6.7109375" style="72" customWidth="1"/>
    <col min="2304" max="2304" width="8" style="72" customWidth="1"/>
    <col min="2305" max="2305" width="1.7109375" style="72" customWidth="1"/>
    <col min="2306" max="2306" width="10.7109375" style="72" customWidth="1"/>
    <col min="2307" max="2307" width="12.7109375" style="72" customWidth="1"/>
    <col min="2308" max="2308" width="15.140625" style="72" customWidth="1"/>
    <col min="2309" max="2313" width="12.7109375" style="72" customWidth="1"/>
    <col min="2314" max="2314" width="29.7109375" style="72" customWidth="1"/>
    <col min="2315" max="2491" width="10.7109375" style="72" customWidth="1"/>
    <col min="2492" max="2556" width="10.7109375" style="72"/>
    <col min="2557" max="2557" width="6.7109375" style="72" customWidth="1"/>
    <col min="2558" max="2558" width="1.7109375" style="72" customWidth="1"/>
    <col min="2559" max="2559" width="6.7109375" style="72" customWidth="1"/>
    <col min="2560" max="2560" width="8" style="72" customWidth="1"/>
    <col min="2561" max="2561" width="1.7109375" style="72" customWidth="1"/>
    <col min="2562" max="2562" width="10.7109375" style="72" customWidth="1"/>
    <col min="2563" max="2563" width="12.7109375" style="72" customWidth="1"/>
    <col min="2564" max="2564" width="15.140625" style="72" customWidth="1"/>
    <col min="2565" max="2569" width="12.7109375" style="72" customWidth="1"/>
    <col min="2570" max="2570" width="29.7109375" style="72" customWidth="1"/>
    <col min="2571" max="2747" width="10.7109375" style="72" customWidth="1"/>
    <col min="2748" max="2812" width="10.7109375" style="72"/>
    <col min="2813" max="2813" width="6.7109375" style="72" customWidth="1"/>
    <col min="2814" max="2814" width="1.7109375" style="72" customWidth="1"/>
    <col min="2815" max="2815" width="6.7109375" style="72" customWidth="1"/>
    <col min="2816" max="2816" width="8" style="72" customWidth="1"/>
    <col min="2817" max="2817" width="1.7109375" style="72" customWidth="1"/>
    <col min="2818" max="2818" width="10.7109375" style="72" customWidth="1"/>
    <col min="2819" max="2819" width="12.7109375" style="72" customWidth="1"/>
    <col min="2820" max="2820" width="15.140625" style="72" customWidth="1"/>
    <col min="2821" max="2825" width="12.7109375" style="72" customWidth="1"/>
    <col min="2826" max="2826" width="29.7109375" style="72" customWidth="1"/>
    <col min="2827" max="3003" width="10.7109375" style="72" customWidth="1"/>
    <col min="3004" max="3068" width="10.7109375" style="72"/>
    <col min="3069" max="3069" width="6.7109375" style="72" customWidth="1"/>
    <col min="3070" max="3070" width="1.7109375" style="72" customWidth="1"/>
    <col min="3071" max="3071" width="6.7109375" style="72" customWidth="1"/>
    <col min="3072" max="3072" width="8" style="72" customWidth="1"/>
    <col min="3073" max="3073" width="1.7109375" style="72" customWidth="1"/>
    <col min="3074" max="3074" width="10.7109375" style="72" customWidth="1"/>
    <col min="3075" max="3075" width="12.7109375" style="72" customWidth="1"/>
    <col min="3076" max="3076" width="15.140625" style="72" customWidth="1"/>
    <col min="3077" max="3081" width="12.7109375" style="72" customWidth="1"/>
    <col min="3082" max="3082" width="29.7109375" style="72" customWidth="1"/>
    <col min="3083" max="3259" width="10.7109375" style="72" customWidth="1"/>
    <col min="3260" max="3324" width="10.7109375" style="72"/>
    <col min="3325" max="3325" width="6.7109375" style="72" customWidth="1"/>
    <col min="3326" max="3326" width="1.7109375" style="72" customWidth="1"/>
    <col min="3327" max="3327" width="6.7109375" style="72" customWidth="1"/>
    <col min="3328" max="3328" width="8" style="72" customWidth="1"/>
    <col min="3329" max="3329" width="1.7109375" style="72" customWidth="1"/>
    <col min="3330" max="3330" width="10.7109375" style="72" customWidth="1"/>
    <col min="3331" max="3331" width="12.7109375" style="72" customWidth="1"/>
    <col min="3332" max="3332" width="15.140625" style="72" customWidth="1"/>
    <col min="3333" max="3337" width="12.7109375" style="72" customWidth="1"/>
    <col min="3338" max="3338" width="29.7109375" style="72" customWidth="1"/>
    <col min="3339" max="3515" width="10.7109375" style="72" customWidth="1"/>
    <col min="3516" max="3580" width="10.7109375" style="72"/>
    <col min="3581" max="3581" width="6.7109375" style="72" customWidth="1"/>
    <col min="3582" max="3582" width="1.7109375" style="72" customWidth="1"/>
    <col min="3583" max="3583" width="6.7109375" style="72" customWidth="1"/>
    <col min="3584" max="3584" width="8" style="72" customWidth="1"/>
    <col min="3585" max="3585" width="1.7109375" style="72" customWidth="1"/>
    <col min="3586" max="3586" width="10.7109375" style="72" customWidth="1"/>
    <col min="3587" max="3587" width="12.7109375" style="72" customWidth="1"/>
    <col min="3588" max="3588" width="15.140625" style="72" customWidth="1"/>
    <col min="3589" max="3593" width="12.7109375" style="72" customWidth="1"/>
    <col min="3594" max="3594" width="29.7109375" style="72" customWidth="1"/>
    <col min="3595" max="3771" width="10.7109375" style="72" customWidth="1"/>
    <col min="3772" max="3836" width="10.7109375" style="72"/>
    <col min="3837" max="3837" width="6.7109375" style="72" customWidth="1"/>
    <col min="3838" max="3838" width="1.7109375" style="72" customWidth="1"/>
    <col min="3839" max="3839" width="6.7109375" style="72" customWidth="1"/>
    <col min="3840" max="3840" width="8" style="72" customWidth="1"/>
    <col min="3841" max="3841" width="1.7109375" style="72" customWidth="1"/>
    <col min="3842" max="3842" width="10.7109375" style="72" customWidth="1"/>
    <col min="3843" max="3843" width="12.7109375" style="72" customWidth="1"/>
    <col min="3844" max="3844" width="15.140625" style="72" customWidth="1"/>
    <col min="3845" max="3849" width="12.7109375" style="72" customWidth="1"/>
    <col min="3850" max="3850" width="29.7109375" style="72" customWidth="1"/>
    <col min="3851" max="4027" width="10.7109375" style="72" customWidth="1"/>
    <col min="4028" max="4092" width="10.7109375" style="72"/>
    <col min="4093" max="4093" width="6.7109375" style="72" customWidth="1"/>
    <col min="4094" max="4094" width="1.7109375" style="72" customWidth="1"/>
    <col min="4095" max="4095" width="6.7109375" style="72" customWidth="1"/>
    <col min="4096" max="4096" width="8" style="72" customWidth="1"/>
    <col min="4097" max="4097" width="1.7109375" style="72" customWidth="1"/>
    <col min="4098" max="4098" width="10.7109375" style="72" customWidth="1"/>
    <col min="4099" max="4099" width="12.7109375" style="72" customWidth="1"/>
    <col min="4100" max="4100" width="15.140625" style="72" customWidth="1"/>
    <col min="4101" max="4105" width="12.7109375" style="72" customWidth="1"/>
    <col min="4106" max="4106" width="29.7109375" style="72" customWidth="1"/>
    <col min="4107" max="4283" width="10.7109375" style="72" customWidth="1"/>
    <col min="4284" max="4348" width="10.7109375" style="72"/>
    <col min="4349" max="4349" width="6.7109375" style="72" customWidth="1"/>
    <col min="4350" max="4350" width="1.7109375" style="72" customWidth="1"/>
    <col min="4351" max="4351" width="6.7109375" style="72" customWidth="1"/>
    <col min="4352" max="4352" width="8" style="72" customWidth="1"/>
    <col min="4353" max="4353" width="1.7109375" style="72" customWidth="1"/>
    <col min="4354" max="4354" width="10.7109375" style="72" customWidth="1"/>
    <col min="4355" max="4355" width="12.7109375" style="72" customWidth="1"/>
    <col min="4356" max="4356" width="15.140625" style="72" customWidth="1"/>
    <col min="4357" max="4361" width="12.7109375" style="72" customWidth="1"/>
    <col min="4362" max="4362" width="29.7109375" style="72" customWidth="1"/>
    <col min="4363" max="4539" width="10.7109375" style="72" customWidth="1"/>
    <col min="4540" max="4604" width="10.7109375" style="72"/>
    <col min="4605" max="4605" width="6.7109375" style="72" customWidth="1"/>
    <col min="4606" max="4606" width="1.7109375" style="72" customWidth="1"/>
    <col min="4607" max="4607" width="6.7109375" style="72" customWidth="1"/>
    <col min="4608" max="4608" width="8" style="72" customWidth="1"/>
    <col min="4609" max="4609" width="1.7109375" style="72" customWidth="1"/>
    <col min="4610" max="4610" width="10.7109375" style="72" customWidth="1"/>
    <col min="4611" max="4611" width="12.7109375" style="72" customWidth="1"/>
    <col min="4612" max="4612" width="15.140625" style="72" customWidth="1"/>
    <col min="4613" max="4617" width="12.7109375" style="72" customWidth="1"/>
    <col min="4618" max="4618" width="29.7109375" style="72" customWidth="1"/>
    <col min="4619" max="4795" width="10.7109375" style="72" customWidth="1"/>
    <col min="4796" max="4860" width="10.7109375" style="72"/>
    <col min="4861" max="4861" width="6.7109375" style="72" customWidth="1"/>
    <col min="4862" max="4862" width="1.7109375" style="72" customWidth="1"/>
    <col min="4863" max="4863" width="6.7109375" style="72" customWidth="1"/>
    <col min="4864" max="4864" width="8" style="72" customWidth="1"/>
    <col min="4865" max="4865" width="1.7109375" style="72" customWidth="1"/>
    <col min="4866" max="4866" width="10.7109375" style="72" customWidth="1"/>
    <col min="4867" max="4867" width="12.7109375" style="72" customWidth="1"/>
    <col min="4868" max="4868" width="15.140625" style="72" customWidth="1"/>
    <col min="4869" max="4873" width="12.7109375" style="72" customWidth="1"/>
    <col min="4874" max="4874" width="29.7109375" style="72" customWidth="1"/>
    <col min="4875" max="5051" width="10.7109375" style="72" customWidth="1"/>
    <col min="5052" max="5116" width="10.7109375" style="72"/>
    <col min="5117" max="5117" width="6.7109375" style="72" customWidth="1"/>
    <col min="5118" max="5118" width="1.7109375" style="72" customWidth="1"/>
    <col min="5119" max="5119" width="6.7109375" style="72" customWidth="1"/>
    <col min="5120" max="5120" width="8" style="72" customWidth="1"/>
    <col min="5121" max="5121" width="1.7109375" style="72" customWidth="1"/>
    <col min="5122" max="5122" width="10.7109375" style="72" customWidth="1"/>
    <col min="5123" max="5123" width="12.7109375" style="72" customWidth="1"/>
    <col min="5124" max="5124" width="15.140625" style="72" customWidth="1"/>
    <col min="5125" max="5129" width="12.7109375" style="72" customWidth="1"/>
    <col min="5130" max="5130" width="29.7109375" style="72" customWidth="1"/>
    <col min="5131" max="5307" width="10.7109375" style="72" customWidth="1"/>
    <col min="5308" max="5372" width="10.7109375" style="72"/>
    <col min="5373" max="5373" width="6.7109375" style="72" customWidth="1"/>
    <col min="5374" max="5374" width="1.7109375" style="72" customWidth="1"/>
    <col min="5375" max="5375" width="6.7109375" style="72" customWidth="1"/>
    <col min="5376" max="5376" width="8" style="72" customWidth="1"/>
    <col min="5377" max="5377" width="1.7109375" style="72" customWidth="1"/>
    <col min="5378" max="5378" width="10.7109375" style="72" customWidth="1"/>
    <col min="5379" max="5379" width="12.7109375" style="72" customWidth="1"/>
    <col min="5380" max="5380" width="15.140625" style="72" customWidth="1"/>
    <col min="5381" max="5385" width="12.7109375" style="72" customWidth="1"/>
    <col min="5386" max="5386" width="29.7109375" style="72" customWidth="1"/>
    <col min="5387" max="5563" width="10.7109375" style="72" customWidth="1"/>
    <col min="5564" max="5628" width="10.7109375" style="72"/>
    <col min="5629" max="5629" width="6.7109375" style="72" customWidth="1"/>
    <col min="5630" max="5630" width="1.7109375" style="72" customWidth="1"/>
    <col min="5631" max="5631" width="6.7109375" style="72" customWidth="1"/>
    <col min="5632" max="5632" width="8" style="72" customWidth="1"/>
    <col min="5633" max="5633" width="1.7109375" style="72" customWidth="1"/>
    <col min="5634" max="5634" width="10.7109375" style="72" customWidth="1"/>
    <col min="5635" max="5635" width="12.7109375" style="72" customWidth="1"/>
    <col min="5636" max="5636" width="15.140625" style="72" customWidth="1"/>
    <col min="5637" max="5641" width="12.7109375" style="72" customWidth="1"/>
    <col min="5642" max="5642" width="29.7109375" style="72" customWidth="1"/>
    <col min="5643" max="5819" width="10.7109375" style="72" customWidth="1"/>
    <col min="5820" max="5884" width="10.7109375" style="72"/>
    <col min="5885" max="5885" width="6.7109375" style="72" customWidth="1"/>
    <col min="5886" max="5886" width="1.7109375" style="72" customWidth="1"/>
    <col min="5887" max="5887" width="6.7109375" style="72" customWidth="1"/>
    <col min="5888" max="5888" width="8" style="72" customWidth="1"/>
    <col min="5889" max="5889" width="1.7109375" style="72" customWidth="1"/>
    <col min="5890" max="5890" width="10.7109375" style="72" customWidth="1"/>
    <col min="5891" max="5891" width="12.7109375" style="72" customWidth="1"/>
    <col min="5892" max="5892" width="15.140625" style="72" customWidth="1"/>
    <col min="5893" max="5897" width="12.7109375" style="72" customWidth="1"/>
    <col min="5898" max="5898" width="29.7109375" style="72" customWidth="1"/>
    <col min="5899" max="6075" width="10.7109375" style="72" customWidth="1"/>
    <col min="6076" max="6140" width="10.7109375" style="72"/>
    <col min="6141" max="6141" width="6.7109375" style="72" customWidth="1"/>
    <col min="6142" max="6142" width="1.7109375" style="72" customWidth="1"/>
    <col min="6143" max="6143" width="6.7109375" style="72" customWidth="1"/>
    <col min="6144" max="6144" width="8" style="72" customWidth="1"/>
    <col min="6145" max="6145" width="1.7109375" style="72" customWidth="1"/>
    <col min="6146" max="6146" width="10.7109375" style="72" customWidth="1"/>
    <col min="6147" max="6147" width="12.7109375" style="72" customWidth="1"/>
    <col min="6148" max="6148" width="15.140625" style="72" customWidth="1"/>
    <col min="6149" max="6153" width="12.7109375" style="72" customWidth="1"/>
    <col min="6154" max="6154" width="29.7109375" style="72" customWidth="1"/>
    <col min="6155" max="6331" width="10.7109375" style="72" customWidth="1"/>
    <col min="6332" max="6396" width="10.7109375" style="72"/>
    <col min="6397" max="6397" width="6.7109375" style="72" customWidth="1"/>
    <col min="6398" max="6398" width="1.7109375" style="72" customWidth="1"/>
    <col min="6399" max="6399" width="6.7109375" style="72" customWidth="1"/>
    <col min="6400" max="6400" width="8" style="72" customWidth="1"/>
    <col min="6401" max="6401" width="1.7109375" style="72" customWidth="1"/>
    <col min="6402" max="6402" width="10.7109375" style="72" customWidth="1"/>
    <col min="6403" max="6403" width="12.7109375" style="72" customWidth="1"/>
    <col min="6404" max="6404" width="15.140625" style="72" customWidth="1"/>
    <col min="6405" max="6409" width="12.7109375" style="72" customWidth="1"/>
    <col min="6410" max="6410" width="29.7109375" style="72" customWidth="1"/>
    <col min="6411" max="6587" width="10.7109375" style="72" customWidth="1"/>
    <col min="6588" max="6652" width="10.7109375" style="72"/>
    <col min="6653" max="6653" width="6.7109375" style="72" customWidth="1"/>
    <col min="6654" max="6654" width="1.7109375" style="72" customWidth="1"/>
    <col min="6655" max="6655" width="6.7109375" style="72" customWidth="1"/>
    <col min="6656" max="6656" width="8" style="72" customWidth="1"/>
    <col min="6657" max="6657" width="1.7109375" style="72" customWidth="1"/>
    <col min="6658" max="6658" width="10.7109375" style="72" customWidth="1"/>
    <col min="6659" max="6659" width="12.7109375" style="72" customWidth="1"/>
    <col min="6660" max="6660" width="15.140625" style="72" customWidth="1"/>
    <col min="6661" max="6665" width="12.7109375" style="72" customWidth="1"/>
    <col min="6666" max="6666" width="29.7109375" style="72" customWidth="1"/>
    <col min="6667" max="6843" width="10.7109375" style="72" customWidth="1"/>
    <col min="6844" max="6908" width="10.7109375" style="72"/>
    <col min="6909" max="6909" width="6.7109375" style="72" customWidth="1"/>
    <col min="6910" max="6910" width="1.7109375" style="72" customWidth="1"/>
    <col min="6911" max="6911" width="6.7109375" style="72" customWidth="1"/>
    <col min="6912" max="6912" width="8" style="72" customWidth="1"/>
    <col min="6913" max="6913" width="1.7109375" style="72" customWidth="1"/>
    <col min="6914" max="6914" width="10.7109375" style="72" customWidth="1"/>
    <col min="6915" max="6915" width="12.7109375" style="72" customWidth="1"/>
    <col min="6916" max="6916" width="15.140625" style="72" customWidth="1"/>
    <col min="6917" max="6921" width="12.7109375" style="72" customWidth="1"/>
    <col min="6922" max="6922" width="29.7109375" style="72" customWidth="1"/>
    <col min="6923" max="7099" width="10.7109375" style="72" customWidth="1"/>
    <col min="7100" max="7164" width="10.7109375" style="72"/>
    <col min="7165" max="7165" width="6.7109375" style="72" customWidth="1"/>
    <col min="7166" max="7166" width="1.7109375" style="72" customWidth="1"/>
    <col min="7167" max="7167" width="6.7109375" style="72" customWidth="1"/>
    <col min="7168" max="7168" width="8" style="72" customWidth="1"/>
    <col min="7169" max="7169" width="1.7109375" style="72" customWidth="1"/>
    <col min="7170" max="7170" width="10.7109375" style="72" customWidth="1"/>
    <col min="7171" max="7171" width="12.7109375" style="72" customWidth="1"/>
    <col min="7172" max="7172" width="15.140625" style="72" customWidth="1"/>
    <col min="7173" max="7177" width="12.7109375" style="72" customWidth="1"/>
    <col min="7178" max="7178" width="29.7109375" style="72" customWidth="1"/>
    <col min="7179" max="7355" width="10.7109375" style="72" customWidth="1"/>
    <col min="7356" max="7420" width="10.7109375" style="72"/>
    <col min="7421" max="7421" width="6.7109375" style="72" customWidth="1"/>
    <col min="7422" max="7422" width="1.7109375" style="72" customWidth="1"/>
    <col min="7423" max="7423" width="6.7109375" style="72" customWidth="1"/>
    <col min="7424" max="7424" width="8" style="72" customWidth="1"/>
    <col min="7425" max="7425" width="1.7109375" style="72" customWidth="1"/>
    <col min="7426" max="7426" width="10.7109375" style="72" customWidth="1"/>
    <col min="7427" max="7427" width="12.7109375" style="72" customWidth="1"/>
    <col min="7428" max="7428" width="15.140625" style="72" customWidth="1"/>
    <col min="7429" max="7433" width="12.7109375" style="72" customWidth="1"/>
    <col min="7434" max="7434" width="29.7109375" style="72" customWidth="1"/>
    <col min="7435" max="7611" width="10.7109375" style="72" customWidth="1"/>
    <col min="7612" max="7676" width="10.7109375" style="72"/>
    <col min="7677" max="7677" width="6.7109375" style="72" customWidth="1"/>
    <col min="7678" max="7678" width="1.7109375" style="72" customWidth="1"/>
    <col min="7679" max="7679" width="6.7109375" style="72" customWidth="1"/>
    <col min="7680" max="7680" width="8" style="72" customWidth="1"/>
    <col min="7681" max="7681" width="1.7109375" style="72" customWidth="1"/>
    <col min="7682" max="7682" width="10.7109375" style="72" customWidth="1"/>
    <col min="7683" max="7683" width="12.7109375" style="72" customWidth="1"/>
    <col min="7684" max="7684" width="15.140625" style="72" customWidth="1"/>
    <col min="7685" max="7689" width="12.7109375" style="72" customWidth="1"/>
    <col min="7690" max="7690" width="29.7109375" style="72" customWidth="1"/>
    <col min="7691" max="7867" width="10.7109375" style="72" customWidth="1"/>
    <col min="7868" max="7932" width="10.7109375" style="72"/>
    <col min="7933" max="7933" width="6.7109375" style="72" customWidth="1"/>
    <col min="7934" max="7934" width="1.7109375" style="72" customWidth="1"/>
    <col min="7935" max="7935" width="6.7109375" style="72" customWidth="1"/>
    <col min="7936" max="7936" width="8" style="72" customWidth="1"/>
    <col min="7937" max="7937" width="1.7109375" style="72" customWidth="1"/>
    <col min="7938" max="7938" width="10.7109375" style="72" customWidth="1"/>
    <col min="7939" max="7939" width="12.7109375" style="72" customWidth="1"/>
    <col min="7940" max="7940" width="15.140625" style="72" customWidth="1"/>
    <col min="7941" max="7945" width="12.7109375" style="72" customWidth="1"/>
    <col min="7946" max="7946" width="29.7109375" style="72" customWidth="1"/>
    <col min="7947" max="8123" width="10.7109375" style="72" customWidth="1"/>
    <col min="8124" max="8188" width="10.7109375" style="72"/>
    <col min="8189" max="8189" width="6.7109375" style="72" customWidth="1"/>
    <col min="8190" max="8190" width="1.7109375" style="72" customWidth="1"/>
    <col min="8191" max="8191" width="6.7109375" style="72" customWidth="1"/>
    <col min="8192" max="8192" width="8" style="72" customWidth="1"/>
    <col min="8193" max="8193" width="1.7109375" style="72" customWidth="1"/>
    <col min="8194" max="8194" width="10.7109375" style="72" customWidth="1"/>
    <col min="8195" max="8195" width="12.7109375" style="72" customWidth="1"/>
    <col min="8196" max="8196" width="15.140625" style="72" customWidth="1"/>
    <col min="8197" max="8201" width="12.7109375" style="72" customWidth="1"/>
    <col min="8202" max="8202" width="29.7109375" style="72" customWidth="1"/>
    <col min="8203" max="8379" width="10.7109375" style="72" customWidth="1"/>
    <col min="8380" max="8444" width="10.7109375" style="72"/>
    <col min="8445" max="8445" width="6.7109375" style="72" customWidth="1"/>
    <col min="8446" max="8446" width="1.7109375" style="72" customWidth="1"/>
    <col min="8447" max="8447" width="6.7109375" style="72" customWidth="1"/>
    <col min="8448" max="8448" width="8" style="72" customWidth="1"/>
    <col min="8449" max="8449" width="1.7109375" style="72" customWidth="1"/>
    <col min="8450" max="8450" width="10.7109375" style="72" customWidth="1"/>
    <col min="8451" max="8451" width="12.7109375" style="72" customWidth="1"/>
    <col min="8452" max="8452" width="15.140625" style="72" customWidth="1"/>
    <col min="8453" max="8457" width="12.7109375" style="72" customWidth="1"/>
    <col min="8458" max="8458" width="29.7109375" style="72" customWidth="1"/>
    <col min="8459" max="8635" width="10.7109375" style="72" customWidth="1"/>
    <col min="8636" max="8700" width="10.7109375" style="72"/>
    <col min="8701" max="8701" width="6.7109375" style="72" customWidth="1"/>
    <col min="8702" max="8702" width="1.7109375" style="72" customWidth="1"/>
    <col min="8703" max="8703" width="6.7109375" style="72" customWidth="1"/>
    <col min="8704" max="8704" width="8" style="72" customWidth="1"/>
    <col min="8705" max="8705" width="1.7109375" style="72" customWidth="1"/>
    <col min="8706" max="8706" width="10.7109375" style="72" customWidth="1"/>
    <col min="8707" max="8707" width="12.7109375" style="72" customWidth="1"/>
    <col min="8708" max="8708" width="15.140625" style="72" customWidth="1"/>
    <col min="8709" max="8713" width="12.7109375" style="72" customWidth="1"/>
    <col min="8714" max="8714" width="29.7109375" style="72" customWidth="1"/>
    <col min="8715" max="8891" width="10.7109375" style="72" customWidth="1"/>
    <col min="8892" max="8956" width="10.7109375" style="72"/>
    <col min="8957" max="8957" width="6.7109375" style="72" customWidth="1"/>
    <col min="8958" max="8958" width="1.7109375" style="72" customWidth="1"/>
    <col min="8959" max="8959" width="6.7109375" style="72" customWidth="1"/>
    <col min="8960" max="8960" width="8" style="72" customWidth="1"/>
    <col min="8961" max="8961" width="1.7109375" style="72" customWidth="1"/>
    <col min="8962" max="8962" width="10.7109375" style="72" customWidth="1"/>
    <col min="8963" max="8963" width="12.7109375" style="72" customWidth="1"/>
    <col min="8964" max="8964" width="15.140625" style="72" customWidth="1"/>
    <col min="8965" max="8969" width="12.7109375" style="72" customWidth="1"/>
    <col min="8970" max="8970" width="29.7109375" style="72" customWidth="1"/>
    <col min="8971" max="9147" width="10.7109375" style="72" customWidth="1"/>
    <col min="9148" max="9212" width="10.7109375" style="72"/>
    <col min="9213" max="9213" width="6.7109375" style="72" customWidth="1"/>
    <col min="9214" max="9214" width="1.7109375" style="72" customWidth="1"/>
    <col min="9215" max="9215" width="6.7109375" style="72" customWidth="1"/>
    <col min="9216" max="9216" width="8" style="72" customWidth="1"/>
    <col min="9217" max="9217" width="1.7109375" style="72" customWidth="1"/>
    <col min="9218" max="9218" width="10.7109375" style="72" customWidth="1"/>
    <col min="9219" max="9219" width="12.7109375" style="72" customWidth="1"/>
    <col min="9220" max="9220" width="15.140625" style="72" customWidth="1"/>
    <col min="9221" max="9225" width="12.7109375" style="72" customWidth="1"/>
    <col min="9226" max="9226" width="29.7109375" style="72" customWidth="1"/>
    <col min="9227" max="9403" width="10.7109375" style="72" customWidth="1"/>
    <col min="9404" max="9468" width="10.7109375" style="72"/>
    <col min="9469" max="9469" width="6.7109375" style="72" customWidth="1"/>
    <col min="9470" max="9470" width="1.7109375" style="72" customWidth="1"/>
    <col min="9471" max="9471" width="6.7109375" style="72" customWidth="1"/>
    <col min="9472" max="9472" width="8" style="72" customWidth="1"/>
    <col min="9473" max="9473" width="1.7109375" style="72" customWidth="1"/>
    <col min="9474" max="9474" width="10.7109375" style="72" customWidth="1"/>
    <col min="9475" max="9475" width="12.7109375" style="72" customWidth="1"/>
    <col min="9476" max="9476" width="15.140625" style="72" customWidth="1"/>
    <col min="9477" max="9481" width="12.7109375" style="72" customWidth="1"/>
    <col min="9482" max="9482" width="29.7109375" style="72" customWidth="1"/>
    <col min="9483" max="9659" width="10.7109375" style="72" customWidth="1"/>
    <col min="9660" max="9724" width="10.7109375" style="72"/>
    <col min="9725" max="9725" width="6.7109375" style="72" customWidth="1"/>
    <col min="9726" max="9726" width="1.7109375" style="72" customWidth="1"/>
    <col min="9727" max="9727" width="6.7109375" style="72" customWidth="1"/>
    <col min="9728" max="9728" width="8" style="72" customWidth="1"/>
    <col min="9729" max="9729" width="1.7109375" style="72" customWidth="1"/>
    <col min="9730" max="9730" width="10.7109375" style="72" customWidth="1"/>
    <col min="9731" max="9731" width="12.7109375" style="72" customWidth="1"/>
    <col min="9732" max="9732" width="15.140625" style="72" customWidth="1"/>
    <col min="9733" max="9737" width="12.7109375" style="72" customWidth="1"/>
    <col min="9738" max="9738" width="29.7109375" style="72" customWidth="1"/>
    <col min="9739" max="9915" width="10.7109375" style="72" customWidth="1"/>
    <col min="9916" max="9980" width="10.7109375" style="72"/>
    <col min="9981" max="9981" width="6.7109375" style="72" customWidth="1"/>
    <col min="9982" max="9982" width="1.7109375" style="72" customWidth="1"/>
    <col min="9983" max="9983" width="6.7109375" style="72" customWidth="1"/>
    <col min="9984" max="9984" width="8" style="72" customWidth="1"/>
    <col min="9985" max="9985" width="1.7109375" style="72" customWidth="1"/>
    <col min="9986" max="9986" width="10.7109375" style="72" customWidth="1"/>
    <col min="9987" max="9987" width="12.7109375" style="72" customWidth="1"/>
    <col min="9988" max="9988" width="15.140625" style="72" customWidth="1"/>
    <col min="9989" max="9993" width="12.7109375" style="72" customWidth="1"/>
    <col min="9994" max="9994" width="29.7109375" style="72" customWidth="1"/>
    <col min="9995" max="10171" width="10.7109375" style="72" customWidth="1"/>
    <col min="10172" max="10236" width="10.7109375" style="72"/>
    <col min="10237" max="10237" width="6.7109375" style="72" customWidth="1"/>
    <col min="10238" max="10238" width="1.7109375" style="72" customWidth="1"/>
    <col min="10239" max="10239" width="6.7109375" style="72" customWidth="1"/>
    <col min="10240" max="10240" width="8" style="72" customWidth="1"/>
    <col min="10241" max="10241" width="1.7109375" style="72" customWidth="1"/>
    <col min="10242" max="10242" width="10.7109375" style="72" customWidth="1"/>
    <col min="10243" max="10243" width="12.7109375" style="72" customWidth="1"/>
    <col min="10244" max="10244" width="15.140625" style="72" customWidth="1"/>
    <col min="10245" max="10249" width="12.7109375" style="72" customWidth="1"/>
    <col min="10250" max="10250" width="29.7109375" style="72" customWidth="1"/>
    <col min="10251" max="10427" width="10.7109375" style="72" customWidth="1"/>
    <col min="10428" max="10492" width="10.7109375" style="72"/>
    <col min="10493" max="10493" width="6.7109375" style="72" customWidth="1"/>
    <col min="10494" max="10494" width="1.7109375" style="72" customWidth="1"/>
    <col min="10495" max="10495" width="6.7109375" style="72" customWidth="1"/>
    <col min="10496" max="10496" width="8" style="72" customWidth="1"/>
    <col min="10497" max="10497" width="1.7109375" style="72" customWidth="1"/>
    <col min="10498" max="10498" width="10.7109375" style="72" customWidth="1"/>
    <col min="10499" max="10499" width="12.7109375" style="72" customWidth="1"/>
    <col min="10500" max="10500" width="15.140625" style="72" customWidth="1"/>
    <col min="10501" max="10505" width="12.7109375" style="72" customWidth="1"/>
    <col min="10506" max="10506" width="29.7109375" style="72" customWidth="1"/>
    <col min="10507" max="10683" width="10.7109375" style="72" customWidth="1"/>
    <col min="10684" max="10748" width="10.7109375" style="72"/>
    <col min="10749" max="10749" width="6.7109375" style="72" customWidth="1"/>
    <col min="10750" max="10750" width="1.7109375" style="72" customWidth="1"/>
    <col min="10751" max="10751" width="6.7109375" style="72" customWidth="1"/>
    <col min="10752" max="10752" width="8" style="72" customWidth="1"/>
    <col min="10753" max="10753" width="1.7109375" style="72" customWidth="1"/>
    <col min="10754" max="10754" width="10.7109375" style="72" customWidth="1"/>
    <col min="10755" max="10755" width="12.7109375" style="72" customWidth="1"/>
    <col min="10756" max="10756" width="15.140625" style="72" customWidth="1"/>
    <col min="10757" max="10761" width="12.7109375" style="72" customWidth="1"/>
    <col min="10762" max="10762" width="29.7109375" style="72" customWidth="1"/>
    <col min="10763" max="10939" width="10.7109375" style="72" customWidth="1"/>
    <col min="10940" max="11004" width="10.7109375" style="72"/>
    <col min="11005" max="11005" width="6.7109375" style="72" customWidth="1"/>
    <col min="11006" max="11006" width="1.7109375" style="72" customWidth="1"/>
    <col min="11007" max="11007" width="6.7109375" style="72" customWidth="1"/>
    <col min="11008" max="11008" width="8" style="72" customWidth="1"/>
    <col min="11009" max="11009" width="1.7109375" style="72" customWidth="1"/>
    <col min="11010" max="11010" width="10.7109375" style="72" customWidth="1"/>
    <col min="11011" max="11011" width="12.7109375" style="72" customWidth="1"/>
    <col min="11012" max="11012" width="15.140625" style="72" customWidth="1"/>
    <col min="11013" max="11017" width="12.7109375" style="72" customWidth="1"/>
    <col min="11018" max="11018" width="29.7109375" style="72" customWidth="1"/>
    <col min="11019" max="11195" width="10.7109375" style="72" customWidth="1"/>
    <col min="11196" max="11260" width="10.7109375" style="72"/>
    <col min="11261" max="11261" width="6.7109375" style="72" customWidth="1"/>
    <col min="11262" max="11262" width="1.7109375" style="72" customWidth="1"/>
    <col min="11263" max="11263" width="6.7109375" style="72" customWidth="1"/>
    <col min="11264" max="11264" width="8" style="72" customWidth="1"/>
    <col min="11265" max="11265" width="1.7109375" style="72" customWidth="1"/>
    <col min="11266" max="11266" width="10.7109375" style="72" customWidth="1"/>
    <col min="11267" max="11267" width="12.7109375" style="72" customWidth="1"/>
    <col min="11268" max="11268" width="15.140625" style="72" customWidth="1"/>
    <col min="11269" max="11273" width="12.7109375" style="72" customWidth="1"/>
    <col min="11274" max="11274" width="29.7109375" style="72" customWidth="1"/>
    <col min="11275" max="11451" width="10.7109375" style="72" customWidth="1"/>
    <col min="11452" max="11516" width="10.7109375" style="72"/>
    <col min="11517" max="11517" width="6.7109375" style="72" customWidth="1"/>
    <col min="11518" max="11518" width="1.7109375" style="72" customWidth="1"/>
    <col min="11519" max="11519" width="6.7109375" style="72" customWidth="1"/>
    <col min="11520" max="11520" width="8" style="72" customWidth="1"/>
    <col min="11521" max="11521" width="1.7109375" style="72" customWidth="1"/>
    <col min="11522" max="11522" width="10.7109375" style="72" customWidth="1"/>
    <col min="11523" max="11523" width="12.7109375" style="72" customWidth="1"/>
    <col min="11524" max="11524" width="15.140625" style="72" customWidth="1"/>
    <col min="11525" max="11529" width="12.7109375" style="72" customWidth="1"/>
    <col min="11530" max="11530" width="29.7109375" style="72" customWidth="1"/>
    <col min="11531" max="11707" width="10.7109375" style="72" customWidth="1"/>
    <col min="11708" max="11772" width="10.7109375" style="72"/>
    <col min="11773" max="11773" width="6.7109375" style="72" customWidth="1"/>
    <col min="11774" max="11774" width="1.7109375" style="72" customWidth="1"/>
    <col min="11775" max="11775" width="6.7109375" style="72" customWidth="1"/>
    <col min="11776" max="11776" width="8" style="72" customWidth="1"/>
    <col min="11777" max="11777" width="1.7109375" style="72" customWidth="1"/>
    <col min="11778" max="11778" width="10.7109375" style="72" customWidth="1"/>
    <col min="11779" max="11779" width="12.7109375" style="72" customWidth="1"/>
    <col min="11780" max="11780" width="15.140625" style="72" customWidth="1"/>
    <col min="11781" max="11785" width="12.7109375" style="72" customWidth="1"/>
    <col min="11786" max="11786" width="29.7109375" style="72" customWidth="1"/>
    <col min="11787" max="11963" width="10.7109375" style="72" customWidth="1"/>
    <col min="11964" max="12028" width="10.7109375" style="72"/>
    <col min="12029" max="12029" width="6.7109375" style="72" customWidth="1"/>
    <col min="12030" max="12030" width="1.7109375" style="72" customWidth="1"/>
    <col min="12031" max="12031" width="6.7109375" style="72" customWidth="1"/>
    <col min="12032" max="12032" width="8" style="72" customWidth="1"/>
    <col min="12033" max="12033" width="1.7109375" style="72" customWidth="1"/>
    <col min="12034" max="12034" width="10.7109375" style="72" customWidth="1"/>
    <col min="12035" max="12035" width="12.7109375" style="72" customWidth="1"/>
    <col min="12036" max="12036" width="15.140625" style="72" customWidth="1"/>
    <col min="12037" max="12041" width="12.7109375" style="72" customWidth="1"/>
    <col min="12042" max="12042" width="29.7109375" style="72" customWidth="1"/>
    <col min="12043" max="12219" width="10.7109375" style="72" customWidth="1"/>
    <col min="12220" max="12284" width="10.7109375" style="72"/>
    <col min="12285" max="12285" width="6.7109375" style="72" customWidth="1"/>
    <col min="12286" max="12286" width="1.7109375" style="72" customWidth="1"/>
    <col min="12287" max="12287" width="6.7109375" style="72" customWidth="1"/>
    <col min="12288" max="12288" width="8" style="72" customWidth="1"/>
    <col min="12289" max="12289" width="1.7109375" style="72" customWidth="1"/>
    <col min="12290" max="12290" width="10.7109375" style="72" customWidth="1"/>
    <col min="12291" max="12291" width="12.7109375" style="72" customWidth="1"/>
    <col min="12292" max="12292" width="15.140625" style="72" customWidth="1"/>
    <col min="12293" max="12297" width="12.7109375" style="72" customWidth="1"/>
    <col min="12298" max="12298" width="29.7109375" style="72" customWidth="1"/>
    <col min="12299" max="12475" width="10.7109375" style="72" customWidth="1"/>
    <col min="12476" max="12540" width="10.7109375" style="72"/>
    <col min="12541" max="12541" width="6.7109375" style="72" customWidth="1"/>
    <col min="12542" max="12542" width="1.7109375" style="72" customWidth="1"/>
    <col min="12543" max="12543" width="6.7109375" style="72" customWidth="1"/>
    <col min="12544" max="12544" width="8" style="72" customWidth="1"/>
    <col min="12545" max="12545" width="1.7109375" style="72" customWidth="1"/>
    <col min="12546" max="12546" width="10.7109375" style="72" customWidth="1"/>
    <col min="12547" max="12547" width="12.7109375" style="72" customWidth="1"/>
    <col min="12548" max="12548" width="15.140625" style="72" customWidth="1"/>
    <col min="12549" max="12553" width="12.7109375" style="72" customWidth="1"/>
    <col min="12554" max="12554" width="29.7109375" style="72" customWidth="1"/>
    <col min="12555" max="12731" width="10.7109375" style="72" customWidth="1"/>
    <col min="12732" max="12796" width="10.7109375" style="72"/>
    <col min="12797" max="12797" width="6.7109375" style="72" customWidth="1"/>
    <col min="12798" max="12798" width="1.7109375" style="72" customWidth="1"/>
    <col min="12799" max="12799" width="6.7109375" style="72" customWidth="1"/>
    <col min="12800" max="12800" width="8" style="72" customWidth="1"/>
    <col min="12801" max="12801" width="1.7109375" style="72" customWidth="1"/>
    <col min="12802" max="12802" width="10.7109375" style="72" customWidth="1"/>
    <col min="12803" max="12803" width="12.7109375" style="72" customWidth="1"/>
    <col min="12804" max="12804" width="15.140625" style="72" customWidth="1"/>
    <col min="12805" max="12809" width="12.7109375" style="72" customWidth="1"/>
    <col min="12810" max="12810" width="29.7109375" style="72" customWidth="1"/>
    <col min="12811" max="12987" width="10.7109375" style="72" customWidth="1"/>
    <col min="12988" max="13052" width="10.7109375" style="72"/>
    <col min="13053" max="13053" width="6.7109375" style="72" customWidth="1"/>
    <col min="13054" max="13054" width="1.7109375" style="72" customWidth="1"/>
    <col min="13055" max="13055" width="6.7109375" style="72" customWidth="1"/>
    <col min="13056" max="13056" width="8" style="72" customWidth="1"/>
    <col min="13057" max="13057" width="1.7109375" style="72" customWidth="1"/>
    <col min="13058" max="13058" width="10.7109375" style="72" customWidth="1"/>
    <col min="13059" max="13059" width="12.7109375" style="72" customWidth="1"/>
    <col min="13060" max="13060" width="15.140625" style="72" customWidth="1"/>
    <col min="13061" max="13065" width="12.7109375" style="72" customWidth="1"/>
    <col min="13066" max="13066" width="29.7109375" style="72" customWidth="1"/>
    <col min="13067" max="13243" width="10.7109375" style="72" customWidth="1"/>
    <col min="13244" max="13308" width="10.7109375" style="72"/>
    <col min="13309" max="13309" width="6.7109375" style="72" customWidth="1"/>
    <col min="13310" max="13310" width="1.7109375" style="72" customWidth="1"/>
    <col min="13311" max="13311" width="6.7109375" style="72" customWidth="1"/>
    <col min="13312" max="13312" width="8" style="72" customWidth="1"/>
    <col min="13313" max="13313" width="1.7109375" style="72" customWidth="1"/>
    <col min="13314" max="13314" width="10.7109375" style="72" customWidth="1"/>
    <col min="13315" max="13315" width="12.7109375" style="72" customWidth="1"/>
    <col min="13316" max="13316" width="15.140625" style="72" customWidth="1"/>
    <col min="13317" max="13321" width="12.7109375" style="72" customWidth="1"/>
    <col min="13322" max="13322" width="29.7109375" style="72" customWidth="1"/>
    <col min="13323" max="13499" width="10.7109375" style="72" customWidth="1"/>
    <col min="13500" max="13564" width="10.7109375" style="72"/>
    <col min="13565" max="13565" width="6.7109375" style="72" customWidth="1"/>
    <col min="13566" max="13566" width="1.7109375" style="72" customWidth="1"/>
    <col min="13567" max="13567" width="6.7109375" style="72" customWidth="1"/>
    <col min="13568" max="13568" width="8" style="72" customWidth="1"/>
    <col min="13569" max="13569" width="1.7109375" style="72" customWidth="1"/>
    <col min="13570" max="13570" width="10.7109375" style="72" customWidth="1"/>
    <col min="13571" max="13571" width="12.7109375" style="72" customWidth="1"/>
    <col min="13572" max="13572" width="15.140625" style="72" customWidth="1"/>
    <col min="13573" max="13577" width="12.7109375" style="72" customWidth="1"/>
    <col min="13578" max="13578" width="29.7109375" style="72" customWidth="1"/>
    <col min="13579" max="13755" width="10.7109375" style="72" customWidth="1"/>
    <col min="13756" max="13820" width="10.7109375" style="72"/>
    <col min="13821" max="13821" width="6.7109375" style="72" customWidth="1"/>
    <col min="13822" max="13822" width="1.7109375" style="72" customWidth="1"/>
    <col min="13823" max="13823" width="6.7109375" style="72" customWidth="1"/>
    <col min="13824" max="13824" width="8" style="72" customWidth="1"/>
    <col min="13825" max="13825" width="1.7109375" style="72" customWidth="1"/>
    <col min="13826" max="13826" width="10.7109375" style="72" customWidth="1"/>
    <col min="13827" max="13827" width="12.7109375" style="72" customWidth="1"/>
    <col min="13828" max="13828" width="15.140625" style="72" customWidth="1"/>
    <col min="13829" max="13833" width="12.7109375" style="72" customWidth="1"/>
    <col min="13834" max="13834" width="29.7109375" style="72" customWidth="1"/>
    <col min="13835" max="14011" width="10.7109375" style="72" customWidth="1"/>
    <col min="14012" max="14076" width="10.7109375" style="72"/>
    <col min="14077" max="14077" width="6.7109375" style="72" customWidth="1"/>
    <col min="14078" max="14078" width="1.7109375" style="72" customWidth="1"/>
    <col min="14079" max="14079" width="6.7109375" style="72" customWidth="1"/>
    <col min="14080" max="14080" width="8" style="72" customWidth="1"/>
    <col min="14081" max="14081" width="1.7109375" style="72" customWidth="1"/>
    <col min="14082" max="14082" width="10.7109375" style="72" customWidth="1"/>
    <col min="14083" max="14083" width="12.7109375" style="72" customWidth="1"/>
    <col min="14084" max="14084" width="15.140625" style="72" customWidth="1"/>
    <col min="14085" max="14089" width="12.7109375" style="72" customWidth="1"/>
    <col min="14090" max="14090" width="29.7109375" style="72" customWidth="1"/>
    <col min="14091" max="14267" width="10.7109375" style="72" customWidth="1"/>
    <col min="14268" max="14332" width="10.7109375" style="72"/>
    <col min="14333" max="14333" width="6.7109375" style="72" customWidth="1"/>
    <col min="14334" max="14334" width="1.7109375" style="72" customWidth="1"/>
    <col min="14335" max="14335" width="6.7109375" style="72" customWidth="1"/>
    <col min="14336" max="14336" width="8" style="72" customWidth="1"/>
    <col min="14337" max="14337" width="1.7109375" style="72" customWidth="1"/>
    <col min="14338" max="14338" width="10.7109375" style="72" customWidth="1"/>
    <col min="14339" max="14339" width="12.7109375" style="72" customWidth="1"/>
    <col min="14340" max="14340" width="15.140625" style="72" customWidth="1"/>
    <col min="14341" max="14345" width="12.7109375" style="72" customWidth="1"/>
    <col min="14346" max="14346" width="29.7109375" style="72" customWidth="1"/>
    <col min="14347" max="14523" width="10.7109375" style="72" customWidth="1"/>
    <col min="14524" max="14588" width="10.7109375" style="72"/>
    <col min="14589" max="14589" width="6.7109375" style="72" customWidth="1"/>
    <col min="14590" max="14590" width="1.7109375" style="72" customWidth="1"/>
    <col min="14591" max="14591" width="6.7109375" style="72" customWidth="1"/>
    <col min="14592" max="14592" width="8" style="72" customWidth="1"/>
    <col min="14593" max="14593" width="1.7109375" style="72" customWidth="1"/>
    <col min="14594" max="14594" width="10.7109375" style="72" customWidth="1"/>
    <col min="14595" max="14595" width="12.7109375" style="72" customWidth="1"/>
    <col min="14596" max="14596" width="15.140625" style="72" customWidth="1"/>
    <col min="14597" max="14601" width="12.7109375" style="72" customWidth="1"/>
    <col min="14602" max="14602" width="29.7109375" style="72" customWidth="1"/>
    <col min="14603" max="14779" width="10.7109375" style="72" customWidth="1"/>
    <col min="14780" max="14844" width="10.7109375" style="72"/>
    <col min="14845" max="14845" width="6.7109375" style="72" customWidth="1"/>
    <col min="14846" max="14846" width="1.7109375" style="72" customWidth="1"/>
    <col min="14847" max="14847" width="6.7109375" style="72" customWidth="1"/>
    <col min="14848" max="14848" width="8" style="72" customWidth="1"/>
    <col min="14849" max="14849" width="1.7109375" style="72" customWidth="1"/>
    <col min="14850" max="14850" width="10.7109375" style="72" customWidth="1"/>
    <col min="14851" max="14851" width="12.7109375" style="72" customWidth="1"/>
    <col min="14852" max="14852" width="15.140625" style="72" customWidth="1"/>
    <col min="14853" max="14857" width="12.7109375" style="72" customWidth="1"/>
    <col min="14858" max="14858" width="29.7109375" style="72" customWidth="1"/>
    <col min="14859" max="15035" width="10.7109375" style="72" customWidth="1"/>
    <col min="15036" max="15100" width="10.7109375" style="72"/>
    <col min="15101" max="15101" width="6.7109375" style="72" customWidth="1"/>
    <col min="15102" max="15102" width="1.7109375" style="72" customWidth="1"/>
    <col min="15103" max="15103" width="6.7109375" style="72" customWidth="1"/>
    <col min="15104" max="15104" width="8" style="72" customWidth="1"/>
    <col min="15105" max="15105" width="1.7109375" style="72" customWidth="1"/>
    <col min="15106" max="15106" width="10.7109375" style="72" customWidth="1"/>
    <col min="15107" max="15107" width="12.7109375" style="72" customWidth="1"/>
    <col min="15108" max="15108" width="15.140625" style="72" customWidth="1"/>
    <col min="15109" max="15113" width="12.7109375" style="72" customWidth="1"/>
    <col min="15114" max="15114" width="29.7109375" style="72" customWidth="1"/>
    <col min="15115" max="15291" width="10.7109375" style="72" customWidth="1"/>
    <col min="15292" max="15356" width="10.7109375" style="72"/>
    <col min="15357" max="15357" width="6.7109375" style="72" customWidth="1"/>
    <col min="15358" max="15358" width="1.7109375" style="72" customWidth="1"/>
    <col min="15359" max="15359" width="6.7109375" style="72" customWidth="1"/>
    <col min="15360" max="15360" width="8" style="72" customWidth="1"/>
    <col min="15361" max="15361" width="1.7109375" style="72" customWidth="1"/>
    <col min="15362" max="15362" width="10.7109375" style="72" customWidth="1"/>
    <col min="15363" max="15363" width="12.7109375" style="72" customWidth="1"/>
    <col min="15364" max="15364" width="15.140625" style="72" customWidth="1"/>
    <col min="15365" max="15369" width="12.7109375" style="72" customWidth="1"/>
    <col min="15370" max="15370" width="29.7109375" style="72" customWidth="1"/>
    <col min="15371" max="15547" width="10.7109375" style="72" customWidth="1"/>
    <col min="15548" max="15612" width="10.7109375" style="72"/>
    <col min="15613" max="15613" width="6.7109375" style="72" customWidth="1"/>
    <col min="15614" max="15614" width="1.7109375" style="72" customWidth="1"/>
    <col min="15615" max="15615" width="6.7109375" style="72" customWidth="1"/>
    <col min="15616" max="15616" width="8" style="72" customWidth="1"/>
    <col min="15617" max="15617" width="1.7109375" style="72" customWidth="1"/>
    <col min="15618" max="15618" width="10.7109375" style="72" customWidth="1"/>
    <col min="15619" max="15619" width="12.7109375" style="72" customWidth="1"/>
    <col min="15620" max="15620" width="15.140625" style="72" customWidth="1"/>
    <col min="15621" max="15625" width="12.7109375" style="72" customWidth="1"/>
    <col min="15626" max="15626" width="29.7109375" style="72" customWidth="1"/>
    <col min="15627" max="15803" width="10.7109375" style="72" customWidth="1"/>
    <col min="15804" max="15868" width="10.7109375" style="72"/>
    <col min="15869" max="15869" width="6.7109375" style="72" customWidth="1"/>
    <col min="15870" max="15870" width="1.7109375" style="72" customWidth="1"/>
    <col min="15871" max="15871" width="6.7109375" style="72" customWidth="1"/>
    <col min="15872" max="15872" width="8" style="72" customWidth="1"/>
    <col min="15873" max="15873" width="1.7109375" style="72" customWidth="1"/>
    <col min="15874" max="15874" width="10.7109375" style="72" customWidth="1"/>
    <col min="15875" max="15875" width="12.7109375" style="72" customWidth="1"/>
    <col min="15876" max="15876" width="15.140625" style="72" customWidth="1"/>
    <col min="15877" max="15881" width="12.7109375" style="72" customWidth="1"/>
    <col min="15882" max="15882" width="29.7109375" style="72" customWidth="1"/>
    <col min="15883" max="16059" width="10.7109375" style="72" customWidth="1"/>
    <col min="16060" max="16124" width="10.7109375" style="72"/>
    <col min="16125" max="16125" width="6.7109375" style="72" customWidth="1"/>
    <col min="16126" max="16126" width="1.7109375" style="72" customWidth="1"/>
    <col min="16127" max="16127" width="6.7109375" style="72" customWidth="1"/>
    <col min="16128" max="16128" width="8" style="72" customWidth="1"/>
    <col min="16129" max="16129" width="1.7109375" style="72" customWidth="1"/>
    <col min="16130" max="16130" width="10.7109375" style="72" customWidth="1"/>
    <col min="16131" max="16131" width="12.7109375" style="72" customWidth="1"/>
    <col min="16132" max="16132" width="15.140625" style="72" customWidth="1"/>
    <col min="16133" max="16137" width="12.7109375" style="72" customWidth="1"/>
    <col min="16138" max="16138" width="29.7109375" style="72" customWidth="1"/>
    <col min="16139" max="16315" width="10.7109375" style="72" customWidth="1"/>
    <col min="16316" max="16384" width="10.7109375" style="72"/>
  </cols>
  <sheetData>
    <row r="2" spans="2:20" ht="15" customHeight="1" x14ac:dyDescent="0.25">
      <c r="B2" s="81"/>
      <c r="C2" s="81"/>
      <c r="D2" s="81"/>
      <c r="E2" s="81"/>
      <c r="F2" s="81"/>
      <c r="G2" s="81"/>
      <c r="H2" s="81"/>
      <c r="I2" s="81"/>
      <c r="J2" s="81"/>
      <c r="K2" s="81"/>
      <c r="L2" s="81"/>
    </row>
    <row r="3" spans="2:20" ht="15" customHeight="1" x14ac:dyDescent="0.25">
      <c r="B3" s="81"/>
      <c r="C3" s="15" t="str">
        <f>Resumo!E4</f>
        <v>Obra:</v>
      </c>
      <c r="D3" s="13" t="str">
        <f>Resumo!F4</f>
        <v>Melhoria na Rede de Drenagem e Construção de Dissipador de Energia</v>
      </c>
      <c r="E3" s="73"/>
      <c r="F3" s="81"/>
      <c r="G3" s="81"/>
      <c r="H3" s="91"/>
      <c r="I3" s="109" t="s">
        <v>167</v>
      </c>
      <c r="J3" s="15"/>
      <c r="K3" s="91"/>
      <c r="L3" s="81"/>
    </row>
    <row r="4" spans="2:20" ht="15" customHeight="1" x14ac:dyDescent="0.25">
      <c r="B4" s="81"/>
      <c r="C4" s="15" t="str">
        <f>Resumo!E5</f>
        <v>Local:</v>
      </c>
      <c r="D4" s="13" t="str">
        <f>Resumo!F5</f>
        <v>R. Maranhão</v>
      </c>
      <c r="E4" s="73"/>
      <c r="F4" s="81"/>
      <c r="G4" s="81"/>
      <c r="H4" s="91"/>
      <c r="I4" s="110" t="s">
        <v>170</v>
      </c>
      <c r="J4" s="15"/>
      <c r="K4" s="91"/>
      <c r="L4" s="81"/>
    </row>
    <row r="5" spans="2:20" ht="15" customHeight="1" x14ac:dyDescent="0.25">
      <c r="B5" s="81"/>
      <c r="C5" s="15" t="str">
        <f>Resumo!E6</f>
        <v>Bairro:</v>
      </c>
      <c r="D5" s="13" t="str">
        <f>Resumo!F6</f>
        <v xml:space="preserve">São Domingos </v>
      </c>
      <c r="E5" s="73"/>
      <c r="F5" s="81"/>
      <c r="G5" s="81"/>
      <c r="H5" s="91"/>
      <c r="I5" s="110" t="s">
        <v>171</v>
      </c>
      <c r="J5" s="15"/>
      <c r="K5" s="91"/>
      <c r="L5" s="81"/>
    </row>
    <row r="6" spans="2:20" ht="15" customHeight="1" x14ac:dyDescent="0.25">
      <c r="B6" s="81"/>
      <c r="C6" s="15" t="str">
        <f>Resumo!E7</f>
        <v>Município:</v>
      </c>
      <c r="D6" s="13" t="str">
        <f>Resumo!F7</f>
        <v>Sorriso - MT</v>
      </c>
      <c r="E6" s="73"/>
      <c r="F6" s="81"/>
      <c r="G6" s="81"/>
      <c r="H6" s="91"/>
      <c r="I6" s="110" t="s">
        <v>172</v>
      </c>
      <c r="J6" s="91"/>
      <c r="K6" s="91"/>
      <c r="L6" s="81"/>
    </row>
    <row r="7" spans="2:20" ht="15" customHeight="1" x14ac:dyDescent="0.25">
      <c r="B7" s="81"/>
      <c r="C7" s="81"/>
      <c r="D7" s="15"/>
      <c r="E7" s="13"/>
      <c r="F7" s="81"/>
      <c r="G7" s="81"/>
      <c r="H7" s="91"/>
      <c r="I7" s="110" t="s">
        <v>173</v>
      </c>
      <c r="J7" s="91"/>
      <c r="K7" s="91"/>
      <c r="L7" s="81"/>
    </row>
    <row r="8" spans="2:20" ht="15" customHeight="1" x14ac:dyDescent="0.25">
      <c r="B8" s="81"/>
      <c r="C8" s="81"/>
      <c r="D8" s="15"/>
      <c r="E8" s="13"/>
      <c r="F8" s="81"/>
      <c r="G8" s="81"/>
      <c r="H8" s="91"/>
      <c r="I8" s="110" t="s">
        <v>228</v>
      </c>
      <c r="J8" s="91"/>
      <c r="K8" s="91"/>
      <c r="L8" s="81"/>
    </row>
    <row r="9" spans="2:20" ht="15" customHeight="1" x14ac:dyDescent="0.25">
      <c r="B9" s="329"/>
      <c r="C9" s="329"/>
      <c r="D9" s="330"/>
      <c r="E9" s="329"/>
      <c r="F9" s="329"/>
      <c r="G9" s="329"/>
      <c r="H9" s="329"/>
      <c r="I9" s="329"/>
      <c r="J9" s="329"/>
      <c r="K9" s="329"/>
      <c r="L9" s="81"/>
    </row>
    <row r="10" spans="2:20" ht="27.75" customHeight="1" x14ac:dyDescent="0.25">
      <c r="B10" s="521" t="s">
        <v>175</v>
      </c>
      <c r="C10" s="522"/>
      <c r="D10" s="522"/>
      <c r="E10" s="522"/>
      <c r="F10" s="522"/>
      <c r="G10" s="522"/>
      <c r="H10" s="522"/>
      <c r="I10" s="522"/>
      <c r="J10" s="522"/>
      <c r="K10" s="523"/>
      <c r="L10" s="81"/>
    </row>
    <row r="11" spans="2:20" ht="15" customHeight="1" x14ac:dyDescent="0.25">
      <c r="B11" s="331"/>
      <c r="C11" s="332"/>
      <c r="D11" s="332"/>
      <c r="E11" s="332"/>
      <c r="F11" s="332"/>
      <c r="G11" s="332"/>
      <c r="H11" s="332"/>
      <c r="I11" s="332"/>
      <c r="J11" s="332"/>
      <c r="K11" s="332"/>
      <c r="L11" s="71"/>
      <c r="R11" s="73"/>
      <c r="S11" s="73"/>
      <c r="T11" s="73"/>
    </row>
    <row r="12" spans="2:20" ht="26.25" customHeight="1" x14ac:dyDescent="0.25">
      <c r="B12" s="600" t="s">
        <v>128</v>
      </c>
      <c r="C12" s="601"/>
      <c r="D12" s="601"/>
      <c r="E12" s="601"/>
      <c r="F12" s="601"/>
      <c r="G12" s="601"/>
      <c r="H12" s="601"/>
      <c r="I12" s="601"/>
      <c r="J12" s="601"/>
      <c r="K12" s="602"/>
      <c r="L12" s="71"/>
      <c r="R12" s="69"/>
      <c r="S12" s="73"/>
      <c r="T12" s="73"/>
    </row>
    <row r="13" spans="2:20" ht="20.100000000000001" customHeight="1" x14ac:dyDescent="0.25">
      <c r="B13" s="589" t="s">
        <v>117</v>
      </c>
      <c r="C13" s="333" t="s">
        <v>129</v>
      </c>
      <c r="D13" s="333" t="s">
        <v>130</v>
      </c>
      <c r="E13" s="333" t="s">
        <v>131</v>
      </c>
      <c r="F13" s="333" t="s">
        <v>132</v>
      </c>
      <c r="G13" s="333" t="s">
        <v>133</v>
      </c>
      <c r="H13" s="333" t="s">
        <v>134</v>
      </c>
      <c r="I13" s="595" t="s">
        <v>206</v>
      </c>
      <c r="J13" s="334"/>
      <c r="K13" s="335"/>
      <c r="L13" s="64"/>
      <c r="R13" s="69"/>
      <c r="S13" s="73"/>
      <c r="T13" s="73"/>
    </row>
    <row r="14" spans="2:20" ht="15" x14ac:dyDescent="0.25">
      <c r="B14" s="590"/>
      <c r="C14" s="336" t="s">
        <v>124</v>
      </c>
      <c r="D14" s="336" t="s">
        <v>124</v>
      </c>
      <c r="E14" s="336" t="s">
        <v>124</v>
      </c>
      <c r="F14" s="336" t="s">
        <v>124</v>
      </c>
      <c r="G14" s="336" t="s">
        <v>125</v>
      </c>
      <c r="H14" s="336" t="s">
        <v>135</v>
      </c>
      <c r="I14" s="596"/>
      <c r="J14" s="337"/>
      <c r="K14" s="338"/>
      <c r="L14" s="64"/>
      <c r="M14" s="56"/>
      <c r="N14" s="56"/>
      <c r="O14" s="69"/>
      <c r="P14" s="69"/>
      <c r="Q14" s="69"/>
      <c r="R14" s="69"/>
      <c r="S14" s="73"/>
      <c r="T14" s="73"/>
    </row>
    <row r="15" spans="2:20" ht="20.100000000000001" customHeight="1" x14ac:dyDescent="0.25">
      <c r="B15" s="339" t="s">
        <v>190</v>
      </c>
      <c r="C15" s="340">
        <v>8</v>
      </c>
      <c r="D15" s="340">
        <v>1.5</v>
      </c>
      <c r="E15" s="341">
        <v>2.5</v>
      </c>
      <c r="F15" s="341">
        <v>3.7</v>
      </c>
      <c r="G15" s="341">
        <f>F15*E15</f>
        <v>9.25</v>
      </c>
      <c r="H15" s="342">
        <f>G15*C15</f>
        <v>74</v>
      </c>
      <c r="I15" s="343">
        <f>C15*F15</f>
        <v>29.6</v>
      </c>
      <c r="J15" s="344"/>
      <c r="K15" s="345"/>
      <c r="L15" s="65"/>
      <c r="M15" s="56"/>
      <c r="N15" s="56"/>
      <c r="O15" s="79"/>
      <c r="P15" s="79"/>
      <c r="Q15" s="79"/>
      <c r="R15" s="79"/>
      <c r="S15" s="73"/>
      <c r="T15" s="73"/>
    </row>
    <row r="16" spans="2:20" ht="20.100000000000001" customHeight="1" x14ac:dyDescent="0.25">
      <c r="B16" s="346" t="s">
        <v>191</v>
      </c>
      <c r="C16" s="347">
        <v>8</v>
      </c>
      <c r="D16" s="347">
        <v>1.5</v>
      </c>
      <c r="E16" s="348">
        <v>2.5</v>
      </c>
      <c r="F16" s="348">
        <v>3.7</v>
      </c>
      <c r="G16" s="348">
        <f t="shared" ref="G16:G17" si="0">F16*E16</f>
        <v>9.25</v>
      </c>
      <c r="H16" s="349">
        <f t="shared" ref="H16:H17" si="1">G16*C16</f>
        <v>74</v>
      </c>
      <c r="I16" s="350" t="s">
        <v>207</v>
      </c>
      <c r="J16" s="351"/>
      <c r="K16" s="352"/>
      <c r="L16" s="63"/>
      <c r="M16" s="92"/>
      <c r="N16" s="92"/>
      <c r="O16" s="79"/>
      <c r="P16" s="79"/>
      <c r="Q16" s="79"/>
      <c r="R16" s="79"/>
      <c r="S16" s="73"/>
      <c r="T16" s="73"/>
    </row>
    <row r="17" spans="2:20" ht="20.100000000000001" customHeight="1" x14ac:dyDescent="0.25">
      <c r="B17" s="353" t="s">
        <v>192</v>
      </c>
      <c r="C17" s="354">
        <v>8</v>
      </c>
      <c r="D17" s="354">
        <v>1.5</v>
      </c>
      <c r="E17" s="355">
        <v>2.5</v>
      </c>
      <c r="F17" s="355">
        <v>3.7</v>
      </c>
      <c r="G17" s="355">
        <f t="shared" si="0"/>
        <v>9.25</v>
      </c>
      <c r="H17" s="356">
        <f t="shared" si="1"/>
        <v>74</v>
      </c>
      <c r="I17" s="357">
        <f t="shared" ref="I17" si="2">C17*F17</f>
        <v>29.6</v>
      </c>
      <c r="J17" s="358"/>
      <c r="K17" s="359"/>
      <c r="L17" s="63"/>
      <c r="M17" s="92"/>
      <c r="N17" s="92"/>
      <c r="O17" s="79"/>
      <c r="P17" s="79"/>
      <c r="Q17" s="79"/>
      <c r="R17" s="79"/>
      <c r="S17" s="73"/>
      <c r="T17" s="73"/>
    </row>
    <row r="18" spans="2:20" ht="20.100000000000001" customHeight="1" x14ac:dyDescent="0.25">
      <c r="B18" s="360" t="s">
        <v>30</v>
      </c>
      <c r="C18" s="361">
        <f>SUM(C15:C17)</f>
        <v>24</v>
      </c>
      <c r="D18" s="362"/>
      <c r="E18" s="363"/>
      <c r="F18" s="363"/>
      <c r="G18" s="362"/>
      <c r="H18" s="361">
        <f>ROUND(SUM(H15:H17),2)</f>
        <v>222</v>
      </c>
      <c r="I18" s="364">
        <f>ROUND(SUM(I15:I17),2)</f>
        <v>59.2</v>
      </c>
      <c r="J18" s="337"/>
      <c r="K18" s="365"/>
      <c r="L18" s="63"/>
      <c r="M18" s="73"/>
      <c r="N18" s="73"/>
      <c r="O18" s="79"/>
      <c r="P18" s="79"/>
      <c r="Q18" s="79"/>
      <c r="R18" s="79"/>
      <c r="S18" s="73"/>
      <c r="T18" s="73"/>
    </row>
    <row r="19" spans="2:20" ht="15.75" thickBot="1" x14ac:dyDescent="0.3">
      <c r="B19" s="366"/>
      <c r="C19" s="367"/>
      <c r="D19" s="367"/>
      <c r="E19" s="367"/>
      <c r="F19" s="367"/>
      <c r="G19" s="367"/>
      <c r="H19" s="367"/>
      <c r="I19" s="367"/>
      <c r="J19" s="367"/>
      <c r="K19" s="367"/>
      <c r="L19" s="71"/>
      <c r="M19" s="73"/>
      <c r="N19" s="73"/>
      <c r="O19" s="79"/>
      <c r="P19" s="79"/>
      <c r="Q19" s="79"/>
      <c r="R19" s="79"/>
      <c r="S19" s="73"/>
      <c r="T19" s="73"/>
    </row>
    <row r="20" spans="2:20" ht="26.25" customHeight="1" thickBot="1" x14ac:dyDescent="0.3">
      <c r="B20" s="600" t="s">
        <v>211</v>
      </c>
      <c r="C20" s="601"/>
      <c r="D20" s="601"/>
      <c r="E20" s="601"/>
      <c r="F20" s="601"/>
      <c r="G20" s="601"/>
      <c r="H20" s="601"/>
      <c r="I20" s="601"/>
      <c r="J20" s="601"/>
      <c r="K20" s="602"/>
      <c r="L20" s="71"/>
      <c r="M20" s="586" t="s">
        <v>154</v>
      </c>
      <c r="N20" s="587"/>
      <c r="O20" s="587"/>
      <c r="P20" s="587"/>
      <c r="Q20" s="588"/>
      <c r="R20" s="79"/>
      <c r="S20" s="73"/>
      <c r="T20" s="73"/>
    </row>
    <row r="21" spans="2:20" ht="30.75" thickBot="1" x14ac:dyDescent="0.3">
      <c r="B21" s="589" t="s">
        <v>117</v>
      </c>
      <c r="C21" s="333" t="s">
        <v>129</v>
      </c>
      <c r="D21" s="333" t="s">
        <v>136</v>
      </c>
      <c r="E21" s="336" t="s">
        <v>137</v>
      </c>
      <c r="F21" s="333" t="s">
        <v>138</v>
      </c>
      <c r="G21" s="333" t="s">
        <v>134</v>
      </c>
      <c r="H21" s="334"/>
      <c r="I21" s="334"/>
      <c r="J21" s="334"/>
      <c r="K21" s="335"/>
      <c r="L21" s="64"/>
      <c r="M21" s="59" t="s">
        <v>155</v>
      </c>
      <c r="N21" s="60" t="s">
        <v>156</v>
      </c>
      <c r="O21" s="60" t="s">
        <v>157</v>
      </c>
      <c r="P21" s="60" t="s">
        <v>158</v>
      </c>
      <c r="Q21" s="61" t="s">
        <v>159</v>
      </c>
      <c r="R21" s="79"/>
      <c r="S21" s="73"/>
      <c r="T21" s="73"/>
    </row>
    <row r="22" spans="2:20" ht="15" x14ac:dyDescent="0.25">
      <c r="B22" s="590"/>
      <c r="C22" s="368" t="s">
        <v>124</v>
      </c>
      <c r="D22" s="368" t="s">
        <v>124</v>
      </c>
      <c r="E22" s="368" t="s">
        <v>124</v>
      </c>
      <c r="F22" s="368" t="s">
        <v>125</v>
      </c>
      <c r="G22" s="368" t="s">
        <v>135</v>
      </c>
      <c r="H22" s="337"/>
      <c r="I22" s="337"/>
      <c r="J22" s="337"/>
      <c r="K22" s="338"/>
      <c r="L22" s="64"/>
      <c r="M22" s="83" t="s">
        <v>160</v>
      </c>
      <c r="N22" s="84">
        <v>0.48</v>
      </c>
      <c r="O22" s="84">
        <v>1.28</v>
      </c>
      <c r="P22" s="85">
        <v>1.6</v>
      </c>
      <c r="Q22" s="86">
        <f t="shared" ref="Q22:Q24" si="3">3.141572*(N22*N22/4)</f>
        <v>0.18095454720000001</v>
      </c>
      <c r="R22" s="79"/>
      <c r="S22" s="73"/>
      <c r="T22" s="73"/>
    </row>
    <row r="23" spans="2:20" ht="20.100000000000001" customHeight="1" x14ac:dyDescent="0.25">
      <c r="B23" s="339" t="s">
        <v>190</v>
      </c>
      <c r="C23" s="369">
        <f>C15</f>
        <v>8</v>
      </c>
      <c r="D23" s="340">
        <f>D15</f>
        <v>1.5</v>
      </c>
      <c r="E23" s="369">
        <v>1.8</v>
      </c>
      <c r="F23" s="369">
        <v>0.1</v>
      </c>
      <c r="G23" s="370">
        <f>C23*E23*F23</f>
        <v>1.4400000000000002</v>
      </c>
      <c r="H23" s="344"/>
      <c r="I23" s="344"/>
      <c r="J23" s="344"/>
      <c r="K23" s="371"/>
      <c r="L23" s="57"/>
      <c r="M23" s="75" t="s">
        <v>161</v>
      </c>
      <c r="N23" s="76">
        <v>0.72</v>
      </c>
      <c r="O23" s="76">
        <v>1.52</v>
      </c>
      <c r="P23" s="77">
        <v>1.8</v>
      </c>
      <c r="Q23" s="78">
        <f t="shared" si="3"/>
        <v>0.40714773119999997</v>
      </c>
      <c r="R23" s="73"/>
      <c r="S23" s="73"/>
      <c r="T23" s="73"/>
    </row>
    <row r="24" spans="2:20" ht="20.100000000000001" customHeight="1" x14ac:dyDescent="0.25">
      <c r="B24" s="346" t="s">
        <v>191</v>
      </c>
      <c r="C24" s="372">
        <f t="shared" ref="C24:C25" si="4">C16</f>
        <v>8</v>
      </c>
      <c r="D24" s="347">
        <f t="shared" ref="D24:D25" si="5">D16</f>
        <v>1.5</v>
      </c>
      <c r="E24" s="372">
        <v>1.8</v>
      </c>
      <c r="F24" s="372">
        <v>0.1</v>
      </c>
      <c r="G24" s="373">
        <f t="shared" ref="G24:G25" si="6">C24*E24*F24</f>
        <v>1.4400000000000002</v>
      </c>
      <c r="H24" s="351"/>
      <c r="I24" s="351"/>
      <c r="J24" s="351"/>
      <c r="K24" s="374"/>
      <c r="L24" s="62"/>
      <c r="M24" s="75" t="s">
        <v>162</v>
      </c>
      <c r="N24" s="76">
        <v>0.96</v>
      </c>
      <c r="O24" s="76">
        <v>1.76</v>
      </c>
      <c r="P24" s="77">
        <v>2.0499999999999998</v>
      </c>
      <c r="Q24" s="78">
        <f t="shared" si="3"/>
        <v>0.72381818880000004</v>
      </c>
      <c r="R24" s="73"/>
      <c r="S24" s="73"/>
      <c r="T24" s="73"/>
    </row>
    <row r="25" spans="2:20" ht="20.100000000000001" customHeight="1" x14ac:dyDescent="0.25">
      <c r="B25" s="353" t="s">
        <v>192</v>
      </c>
      <c r="C25" s="375">
        <f t="shared" si="4"/>
        <v>8</v>
      </c>
      <c r="D25" s="354">
        <f t="shared" si="5"/>
        <v>1.5</v>
      </c>
      <c r="E25" s="375">
        <v>1.8</v>
      </c>
      <c r="F25" s="375">
        <v>0.1</v>
      </c>
      <c r="G25" s="376">
        <f t="shared" si="6"/>
        <v>1.4400000000000002</v>
      </c>
      <c r="H25" s="358"/>
      <c r="I25" s="358"/>
      <c r="J25" s="358"/>
      <c r="K25" s="377"/>
      <c r="L25" s="62"/>
      <c r="M25" s="75" t="s">
        <v>163</v>
      </c>
      <c r="N25" s="76">
        <v>1.22</v>
      </c>
      <c r="O25" s="76">
        <v>2.02</v>
      </c>
      <c r="P25" s="77">
        <v>2.2999999999999998</v>
      </c>
      <c r="Q25" s="78">
        <f>3.141572*(N25*N25/4)</f>
        <v>1.1689789412</v>
      </c>
      <c r="R25" s="73"/>
      <c r="S25" s="73"/>
      <c r="T25" s="73"/>
    </row>
    <row r="26" spans="2:20" ht="20.100000000000001" customHeight="1" x14ac:dyDescent="0.25">
      <c r="B26" s="360" t="s">
        <v>127</v>
      </c>
      <c r="C26" s="378">
        <f>SUM(C23:C25)</f>
        <v>24</v>
      </c>
      <c r="D26" s="379"/>
      <c r="E26" s="379"/>
      <c r="F26" s="380"/>
      <c r="G26" s="378">
        <f>ROUND(SUM(G23:G25),2)</f>
        <v>4.32</v>
      </c>
      <c r="H26" s="337"/>
      <c r="I26" s="337"/>
      <c r="J26" s="337"/>
      <c r="K26" s="381"/>
      <c r="L26" s="62"/>
      <c r="M26" s="75" t="s">
        <v>164</v>
      </c>
      <c r="N26" s="76">
        <v>1.44</v>
      </c>
      <c r="O26" s="76">
        <v>2.2400000000000002</v>
      </c>
      <c r="P26" s="77">
        <v>2.5499999999999998</v>
      </c>
      <c r="Q26" s="78">
        <f>3.141572*(N26*N26/4)</f>
        <v>1.6285909247999999</v>
      </c>
      <c r="R26" s="73"/>
    </row>
    <row r="27" spans="2:20" ht="15.75" thickBot="1" x14ac:dyDescent="0.3">
      <c r="B27" s="366"/>
      <c r="C27" s="367"/>
      <c r="D27" s="367"/>
      <c r="E27" s="367"/>
      <c r="F27" s="367"/>
      <c r="G27" s="367"/>
      <c r="H27" s="367"/>
      <c r="I27" s="367"/>
      <c r="J27" s="367"/>
      <c r="K27" s="367"/>
      <c r="L27" s="71"/>
      <c r="M27" s="87" t="s">
        <v>165</v>
      </c>
      <c r="N27" s="88">
        <v>1.8</v>
      </c>
      <c r="O27" s="89">
        <v>2.6</v>
      </c>
      <c r="P27" s="89">
        <v>3.7</v>
      </c>
      <c r="Q27" s="90">
        <f>3.141572*(N27*N27/4)</f>
        <v>2.5446733200000002</v>
      </c>
    </row>
    <row r="28" spans="2:20" ht="26.25" customHeight="1" x14ac:dyDescent="0.25">
      <c r="B28" s="600" t="s">
        <v>139</v>
      </c>
      <c r="C28" s="601"/>
      <c r="D28" s="601"/>
      <c r="E28" s="601"/>
      <c r="F28" s="601"/>
      <c r="G28" s="601"/>
      <c r="H28" s="601"/>
      <c r="I28" s="601"/>
      <c r="J28" s="601"/>
      <c r="K28" s="602"/>
      <c r="L28" s="71"/>
    </row>
    <row r="29" spans="2:20" ht="30" x14ac:dyDescent="0.25">
      <c r="B29" s="591" t="s">
        <v>117</v>
      </c>
      <c r="C29" s="333" t="s">
        <v>129</v>
      </c>
      <c r="D29" s="333" t="s">
        <v>136</v>
      </c>
      <c r="E29" s="333" t="s">
        <v>140</v>
      </c>
      <c r="F29" s="333" t="s">
        <v>131</v>
      </c>
      <c r="G29" s="336" t="s">
        <v>141</v>
      </c>
      <c r="H29" s="333" t="s">
        <v>142</v>
      </c>
      <c r="I29" s="333" t="s">
        <v>143</v>
      </c>
      <c r="J29" s="333" t="s">
        <v>144</v>
      </c>
      <c r="K29" s="120" t="s">
        <v>145</v>
      </c>
      <c r="L29" s="57"/>
      <c r="M29" s="82"/>
    </row>
    <row r="30" spans="2:20" ht="15" x14ac:dyDescent="0.25">
      <c r="B30" s="590"/>
      <c r="C30" s="368" t="s">
        <v>124</v>
      </c>
      <c r="D30" s="368" t="s">
        <v>124</v>
      </c>
      <c r="E30" s="368" t="s">
        <v>124</v>
      </c>
      <c r="F30" s="368" t="s">
        <v>124</v>
      </c>
      <c r="G30" s="368" t="s">
        <v>124</v>
      </c>
      <c r="H30" s="368" t="s">
        <v>125</v>
      </c>
      <c r="I30" s="368" t="s">
        <v>146</v>
      </c>
      <c r="J30" s="368" t="s">
        <v>146</v>
      </c>
      <c r="K30" s="121" t="s">
        <v>135</v>
      </c>
      <c r="L30" s="57"/>
      <c r="M30" s="82"/>
    </row>
    <row r="31" spans="2:20" ht="20.100000000000001" customHeight="1" x14ac:dyDescent="0.25">
      <c r="B31" s="339" t="s">
        <v>190</v>
      </c>
      <c r="C31" s="383">
        <f>C15</f>
        <v>8</v>
      </c>
      <c r="D31" s="340">
        <f>D15</f>
        <v>1.5</v>
      </c>
      <c r="E31" s="340">
        <v>1.8</v>
      </c>
      <c r="F31" s="384">
        <f>E15</f>
        <v>2.5</v>
      </c>
      <c r="G31" s="384">
        <f>F15</f>
        <v>3.7</v>
      </c>
      <c r="H31" s="384">
        <f>PI()*((E31^2)/4)</f>
        <v>2.5446900494077327</v>
      </c>
      <c r="I31" s="385">
        <f>G31*F31*C31</f>
        <v>74</v>
      </c>
      <c r="J31" s="385">
        <f>H31*C31</f>
        <v>20.357520395261862</v>
      </c>
      <c r="K31" s="386">
        <f>I31-J31</f>
        <v>53.642479604738142</v>
      </c>
      <c r="L31" s="57"/>
      <c r="M31" s="74"/>
    </row>
    <row r="32" spans="2:20" ht="20.100000000000001" customHeight="1" x14ac:dyDescent="0.25">
      <c r="B32" s="346" t="s">
        <v>191</v>
      </c>
      <c r="C32" s="387">
        <f t="shared" ref="C32:C33" si="7">C16</f>
        <v>8</v>
      </c>
      <c r="D32" s="347">
        <f>D16</f>
        <v>1.5</v>
      </c>
      <c r="E32" s="347">
        <v>1.8</v>
      </c>
      <c r="F32" s="388">
        <f t="shared" ref="F32:G33" si="8">E16</f>
        <v>2.5</v>
      </c>
      <c r="G32" s="388">
        <f t="shared" si="8"/>
        <v>3.7</v>
      </c>
      <c r="H32" s="388">
        <f t="shared" ref="H32:H33" si="9">PI()*((E32^2)/4)</f>
        <v>2.5446900494077327</v>
      </c>
      <c r="I32" s="389">
        <f t="shared" ref="I32:I34" si="10">G32*F32*C32</f>
        <v>74</v>
      </c>
      <c r="J32" s="389">
        <f t="shared" ref="J32:J33" si="11">H32*C32</f>
        <v>20.357520395261862</v>
      </c>
      <c r="K32" s="390">
        <f>I32-J32</f>
        <v>53.642479604738142</v>
      </c>
      <c r="L32" s="57"/>
      <c r="M32" s="74"/>
    </row>
    <row r="33" spans="2:15" ht="20.100000000000001" customHeight="1" x14ac:dyDescent="0.25">
      <c r="B33" s="346" t="s">
        <v>192</v>
      </c>
      <c r="C33" s="387">
        <f t="shared" si="7"/>
        <v>8</v>
      </c>
      <c r="D33" s="347">
        <v>1.5</v>
      </c>
      <c r="E33" s="347">
        <v>1.8</v>
      </c>
      <c r="F33" s="388">
        <f t="shared" si="8"/>
        <v>2.5</v>
      </c>
      <c r="G33" s="388">
        <f t="shared" si="8"/>
        <v>3.7</v>
      </c>
      <c r="H33" s="388">
        <f t="shared" si="9"/>
        <v>2.5446900494077327</v>
      </c>
      <c r="I33" s="389">
        <f t="shared" si="10"/>
        <v>74</v>
      </c>
      <c r="J33" s="389">
        <f t="shared" si="11"/>
        <v>20.357520395261862</v>
      </c>
      <c r="K33" s="390">
        <f>I33-J33</f>
        <v>53.642479604738142</v>
      </c>
      <c r="L33" s="57"/>
      <c r="M33" s="74"/>
    </row>
    <row r="34" spans="2:15" ht="20.100000000000001" customHeight="1" x14ac:dyDescent="0.25">
      <c r="B34" s="353" t="s">
        <v>264</v>
      </c>
      <c r="C34" s="391">
        <v>2.6</v>
      </c>
      <c r="D34" s="354" t="s">
        <v>207</v>
      </c>
      <c r="E34" s="354" t="s">
        <v>207</v>
      </c>
      <c r="F34" s="392">
        <v>5.15</v>
      </c>
      <c r="G34" s="392">
        <v>3.6</v>
      </c>
      <c r="H34" s="392" t="s">
        <v>207</v>
      </c>
      <c r="I34" s="389">
        <f t="shared" si="10"/>
        <v>48.204000000000008</v>
      </c>
      <c r="J34" s="389">
        <f>I34</f>
        <v>48.204000000000008</v>
      </c>
      <c r="K34" s="390">
        <f>I34-J34</f>
        <v>0</v>
      </c>
      <c r="L34" s="57"/>
      <c r="M34" s="74"/>
    </row>
    <row r="35" spans="2:15" ht="20.100000000000001" customHeight="1" x14ac:dyDescent="0.25">
      <c r="B35" s="394" t="s">
        <v>30</v>
      </c>
      <c r="C35" s="395">
        <f>SUM(C31:C34)</f>
        <v>26.6</v>
      </c>
      <c r="D35" s="396"/>
      <c r="E35" s="396"/>
      <c r="F35" s="397"/>
      <c r="G35" s="397"/>
      <c r="H35" s="396"/>
      <c r="I35" s="398">
        <f>ROUND(SUM(I31:I34),2)</f>
        <v>270.2</v>
      </c>
      <c r="J35" s="398">
        <f>ROUND(SUM(J31:J34),2)</f>
        <v>109.28</v>
      </c>
      <c r="K35" s="399">
        <f>ROUND(SUM(K31:K34),2)</f>
        <v>160.93</v>
      </c>
      <c r="L35" s="57"/>
      <c r="M35" s="80"/>
    </row>
    <row r="36" spans="2:15" ht="15" x14ac:dyDescent="0.25">
      <c r="B36" s="366"/>
      <c r="C36" s="382"/>
      <c r="D36" s="382"/>
      <c r="E36" s="382"/>
      <c r="F36" s="382"/>
      <c r="G36" s="382"/>
      <c r="H36" s="382"/>
      <c r="I36" s="382"/>
      <c r="J36" s="382"/>
      <c r="K36" s="382"/>
      <c r="L36" s="58"/>
      <c r="M36" s="80"/>
    </row>
    <row r="37" spans="2:15" ht="26.25" customHeight="1" x14ac:dyDescent="0.25">
      <c r="B37" s="592" t="s">
        <v>212</v>
      </c>
      <c r="C37" s="593"/>
      <c r="D37" s="593"/>
      <c r="E37" s="593"/>
      <c r="F37" s="593"/>
      <c r="G37" s="593"/>
      <c r="H37" s="593"/>
      <c r="I37" s="593"/>
      <c r="J37" s="593"/>
      <c r="K37" s="594"/>
      <c r="L37" s="58"/>
      <c r="M37" s="58"/>
      <c r="N37" s="58"/>
      <c r="O37" s="58"/>
    </row>
    <row r="38" spans="2:15" ht="30" x14ac:dyDescent="0.25">
      <c r="B38" s="591" t="s">
        <v>117</v>
      </c>
      <c r="C38" s="401" t="s">
        <v>129</v>
      </c>
      <c r="D38" s="401" t="s">
        <v>136</v>
      </c>
      <c r="E38" s="401" t="s">
        <v>131</v>
      </c>
      <c r="F38" s="401" t="s">
        <v>148</v>
      </c>
      <c r="G38" s="401" t="s">
        <v>149</v>
      </c>
      <c r="H38" s="401" t="s">
        <v>144</v>
      </c>
      <c r="I38" s="401" t="s">
        <v>150</v>
      </c>
      <c r="J38" s="402" t="s">
        <v>151</v>
      </c>
      <c r="K38" s="603" t="s">
        <v>166</v>
      </c>
      <c r="L38" s="64"/>
      <c r="M38" s="73"/>
    </row>
    <row r="39" spans="2:15" ht="15" x14ac:dyDescent="0.25">
      <c r="B39" s="590"/>
      <c r="C39" s="368" t="s">
        <v>124</v>
      </c>
      <c r="D39" s="368" t="s">
        <v>124</v>
      </c>
      <c r="E39" s="368" t="s">
        <v>124</v>
      </c>
      <c r="F39" s="368" t="s">
        <v>124</v>
      </c>
      <c r="G39" s="368" t="s">
        <v>125</v>
      </c>
      <c r="H39" s="368" t="s">
        <v>135</v>
      </c>
      <c r="I39" s="368" t="s">
        <v>152</v>
      </c>
      <c r="J39" s="368" t="s">
        <v>153</v>
      </c>
      <c r="K39" s="604"/>
      <c r="L39" s="64"/>
    </row>
    <row r="40" spans="2:15" ht="20.100000000000001" customHeight="1" x14ac:dyDescent="0.25">
      <c r="B40" s="339" t="s">
        <v>190</v>
      </c>
      <c r="C40" s="383">
        <f t="shared" ref="C40:F41" si="12">C15</f>
        <v>8</v>
      </c>
      <c r="D40" s="340">
        <f t="shared" si="12"/>
        <v>1.5</v>
      </c>
      <c r="E40" s="384">
        <f t="shared" si="12"/>
        <v>2.5</v>
      </c>
      <c r="F40" s="384">
        <f t="shared" si="12"/>
        <v>3.7</v>
      </c>
      <c r="G40" s="384">
        <f>E40*F40</f>
        <v>9.25</v>
      </c>
      <c r="H40" s="385">
        <f>J31</f>
        <v>20.357520395261862</v>
      </c>
      <c r="I40" s="385">
        <v>1</v>
      </c>
      <c r="J40" s="385">
        <f>H40*I40*1.3</f>
        <v>26.46477651384042</v>
      </c>
      <c r="K40" s="597" t="s">
        <v>147</v>
      </c>
      <c r="L40" s="70"/>
    </row>
    <row r="41" spans="2:15" ht="20.100000000000001" customHeight="1" x14ac:dyDescent="0.25">
      <c r="B41" s="346" t="s">
        <v>191</v>
      </c>
      <c r="C41" s="387">
        <f t="shared" si="12"/>
        <v>8</v>
      </c>
      <c r="D41" s="347">
        <f t="shared" si="12"/>
        <v>1.5</v>
      </c>
      <c r="E41" s="388">
        <f t="shared" si="12"/>
        <v>2.5</v>
      </c>
      <c r="F41" s="388">
        <f t="shared" si="12"/>
        <v>3.7</v>
      </c>
      <c r="G41" s="388">
        <f t="shared" ref="G41:G42" si="13">E41*F41</f>
        <v>9.25</v>
      </c>
      <c r="H41" s="389">
        <f>J32</f>
        <v>20.357520395261862</v>
      </c>
      <c r="I41" s="389">
        <v>1</v>
      </c>
      <c r="J41" s="389">
        <f t="shared" ref="J41:J43" si="14">H41*I41*1.3</f>
        <v>26.46477651384042</v>
      </c>
      <c r="K41" s="598"/>
      <c r="L41" s="70"/>
    </row>
    <row r="42" spans="2:15" ht="20.100000000000001" customHeight="1" x14ac:dyDescent="0.25">
      <c r="B42" s="346" t="s">
        <v>192</v>
      </c>
      <c r="C42" s="387">
        <f>C17</f>
        <v>8</v>
      </c>
      <c r="D42" s="347">
        <f t="shared" ref="D42:F42" si="15">D17</f>
        <v>1.5</v>
      </c>
      <c r="E42" s="388">
        <f t="shared" si="15"/>
        <v>2.5</v>
      </c>
      <c r="F42" s="388">
        <f t="shared" si="15"/>
        <v>3.7</v>
      </c>
      <c r="G42" s="388">
        <f t="shared" si="13"/>
        <v>9.25</v>
      </c>
      <c r="H42" s="389">
        <f>J33</f>
        <v>20.357520395261862</v>
      </c>
      <c r="I42" s="389">
        <v>1</v>
      </c>
      <c r="J42" s="389">
        <f t="shared" si="14"/>
        <v>26.46477651384042</v>
      </c>
      <c r="K42" s="598"/>
      <c r="L42" s="70"/>
    </row>
    <row r="43" spans="2:15" ht="20.100000000000001" customHeight="1" x14ac:dyDescent="0.25">
      <c r="B43" s="353" t="s">
        <v>264</v>
      </c>
      <c r="C43" s="391">
        <v>2.6</v>
      </c>
      <c r="D43" s="354" t="s">
        <v>207</v>
      </c>
      <c r="E43" s="354" t="s">
        <v>207</v>
      </c>
      <c r="F43" s="392">
        <v>5.15</v>
      </c>
      <c r="G43" s="392">
        <v>3.6</v>
      </c>
      <c r="H43" s="393">
        <f>J34</f>
        <v>48.204000000000008</v>
      </c>
      <c r="I43" s="393">
        <v>1</v>
      </c>
      <c r="J43" s="393">
        <f t="shared" si="14"/>
        <v>62.665200000000013</v>
      </c>
      <c r="K43" s="599"/>
      <c r="L43" s="57"/>
      <c r="M43" s="74"/>
    </row>
    <row r="44" spans="2:15" ht="20.100000000000001" customHeight="1" x14ac:dyDescent="0.25">
      <c r="B44" s="360" t="s">
        <v>30</v>
      </c>
      <c r="C44" s="378">
        <f>SUM(C40:C42)</f>
        <v>24</v>
      </c>
      <c r="D44" s="362"/>
      <c r="E44" s="363"/>
      <c r="F44" s="363"/>
      <c r="G44" s="362"/>
      <c r="H44" s="403">
        <f>ROUND(SUM(H40:H43),2)</f>
        <v>109.28</v>
      </c>
      <c r="I44" s="362"/>
      <c r="J44" s="403">
        <f>ROUND(SUM(J40:J43),2)</f>
        <v>142.06</v>
      </c>
      <c r="K44" s="404"/>
      <c r="L44" s="70"/>
    </row>
    <row r="45" spans="2:15" s="73" customFormat="1" ht="15" x14ac:dyDescent="0.25">
      <c r="B45" s="400"/>
      <c r="C45" s="91"/>
      <c r="D45" s="91"/>
      <c r="E45" s="91"/>
      <c r="F45" s="91"/>
      <c r="G45" s="91"/>
      <c r="H45" s="91"/>
      <c r="I45" s="91"/>
      <c r="J45" s="91"/>
      <c r="K45" s="91"/>
      <c r="L45" s="81"/>
      <c r="M45" s="81"/>
      <c r="N45" s="81"/>
      <c r="O45" s="81"/>
    </row>
    <row r="46" spans="2:15" ht="26.25" customHeight="1" x14ac:dyDescent="0.25">
      <c r="B46" s="592" t="s">
        <v>216</v>
      </c>
      <c r="C46" s="593"/>
      <c r="D46" s="593"/>
      <c r="E46" s="593"/>
      <c r="F46" s="593"/>
      <c r="G46" s="594"/>
      <c r="H46" s="126"/>
      <c r="I46" s="126"/>
      <c r="J46" s="126"/>
      <c r="K46" s="126"/>
      <c r="M46" s="73"/>
      <c r="N46" s="73"/>
      <c r="O46" s="73"/>
    </row>
    <row r="47" spans="2:15" ht="30" x14ac:dyDescent="0.25">
      <c r="B47" s="591" t="s">
        <v>117</v>
      </c>
      <c r="C47" s="401" t="s">
        <v>134</v>
      </c>
      <c r="D47" s="401" t="s">
        <v>150</v>
      </c>
      <c r="E47" s="402" t="s">
        <v>219</v>
      </c>
      <c r="F47" s="402" t="s">
        <v>150</v>
      </c>
      <c r="G47" s="405" t="s">
        <v>219</v>
      </c>
      <c r="H47" s="127"/>
      <c r="I47" s="127"/>
      <c r="J47" s="128"/>
      <c r="K47" s="128"/>
    </row>
    <row r="48" spans="2:15" ht="15" customHeight="1" x14ac:dyDescent="0.25">
      <c r="B48" s="590"/>
      <c r="C48" s="368" t="s">
        <v>135</v>
      </c>
      <c r="D48" s="368" t="s">
        <v>217</v>
      </c>
      <c r="E48" s="368" t="s">
        <v>153</v>
      </c>
      <c r="F48" s="368" t="s">
        <v>220</v>
      </c>
      <c r="G48" s="121" t="s">
        <v>153</v>
      </c>
      <c r="H48" s="127"/>
      <c r="I48" s="127"/>
      <c r="J48" s="128"/>
      <c r="K48" s="128"/>
    </row>
    <row r="49" spans="2:11" ht="15" customHeight="1" x14ac:dyDescent="0.25">
      <c r="B49" s="406" t="s">
        <v>218</v>
      </c>
      <c r="C49" s="407">
        <v>20</v>
      </c>
      <c r="D49" s="408">
        <v>30</v>
      </c>
      <c r="E49" s="408">
        <f>C49*D49</f>
        <v>600</v>
      </c>
      <c r="F49" s="408">
        <v>240</v>
      </c>
      <c r="G49" s="409">
        <f>C49*F49</f>
        <v>4800</v>
      </c>
      <c r="H49" s="127"/>
      <c r="I49" s="127"/>
      <c r="J49" s="128"/>
      <c r="K49" s="128"/>
    </row>
    <row r="50" spans="2:11" ht="15" x14ac:dyDescent="0.25">
      <c r="B50" s="360" t="s">
        <v>30</v>
      </c>
      <c r="C50" s="378">
        <f>SUM(C49:C49)</f>
        <v>20</v>
      </c>
      <c r="D50" s="378"/>
      <c r="E50" s="378">
        <f>SUM(E49:E49)</f>
        <v>600</v>
      </c>
      <c r="F50" s="378"/>
      <c r="G50" s="410">
        <f>SUM(G49:G49)</f>
        <v>4800</v>
      </c>
      <c r="H50" s="130"/>
      <c r="I50" s="129"/>
      <c r="J50" s="130"/>
      <c r="K50" s="131"/>
    </row>
    <row r="51" spans="2:11" x14ac:dyDescent="0.25">
      <c r="B51" s="72"/>
      <c r="C51" s="72"/>
      <c r="D51" s="72"/>
      <c r="E51" s="72"/>
      <c r="F51" s="72"/>
      <c r="G51" s="72"/>
      <c r="H51" s="72"/>
      <c r="I51" s="72"/>
    </row>
    <row r="52" spans="2:11" x14ac:dyDescent="0.25">
      <c r="B52" s="72"/>
      <c r="C52" s="72"/>
      <c r="D52" s="72"/>
      <c r="E52" s="72"/>
      <c r="F52" s="72"/>
      <c r="G52" s="72"/>
      <c r="H52" s="72"/>
      <c r="I52" s="72"/>
    </row>
    <row r="53" spans="2:11" x14ac:dyDescent="0.25">
      <c r="B53" s="72"/>
      <c r="C53" s="72"/>
      <c r="D53" s="72"/>
      <c r="E53" s="72"/>
      <c r="F53" s="72"/>
      <c r="G53" s="72"/>
      <c r="H53" s="72"/>
      <c r="I53" s="72"/>
    </row>
    <row r="54" spans="2:11" x14ac:dyDescent="0.25">
      <c r="B54" s="72"/>
      <c r="C54" s="72"/>
      <c r="D54" s="72"/>
      <c r="E54" s="72"/>
      <c r="F54" s="72"/>
      <c r="G54" s="72"/>
      <c r="H54" s="72"/>
      <c r="I54" s="72"/>
    </row>
    <row r="55" spans="2:11" x14ac:dyDescent="0.25">
      <c r="B55" s="72"/>
      <c r="C55" s="72"/>
      <c r="D55" s="72"/>
      <c r="E55" s="72"/>
      <c r="F55" s="72"/>
      <c r="G55" s="72"/>
      <c r="H55" s="72"/>
      <c r="I55" s="72"/>
    </row>
    <row r="56" spans="2:11" x14ac:dyDescent="0.25">
      <c r="B56" s="72"/>
      <c r="C56" s="72"/>
      <c r="D56" s="72"/>
      <c r="E56" s="72"/>
      <c r="F56" s="72"/>
      <c r="G56" s="72"/>
      <c r="H56" s="72"/>
      <c r="I56" s="72"/>
    </row>
    <row r="57" spans="2:11" x14ac:dyDescent="0.25">
      <c r="B57" s="72"/>
      <c r="C57" s="72"/>
      <c r="D57" s="72"/>
      <c r="E57" s="72"/>
      <c r="F57" s="72"/>
      <c r="G57" s="72"/>
      <c r="H57" s="72"/>
      <c r="I57" s="72"/>
    </row>
    <row r="58" spans="2:11" x14ac:dyDescent="0.25">
      <c r="B58" s="72"/>
      <c r="C58" s="72"/>
      <c r="D58" s="72"/>
      <c r="E58" s="72"/>
      <c r="F58" s="72"/>
      <c r="G58" s="72"/>
      <c r="H58" s="72"/>
      <c r="I58" s="72"/>
    </row>
    <row r="59" spans="2:11" x14ac:dyDescent="0.25">
      <c r="B59" s="72"/>
      <c r="C59" s="72"/>
      <c r="D59" s="72"/>
      <c r="E59" s="72"/>
      <c r="F59" s="72"/>
      <c r="G59" s="72"/>
      <c r="H59" s="72"/>
      <c r="I59" s="72"/>
    </row>
    <row r="60" spans="2:11" x14ac:dyDescent="0.25">
      <c r="B60" s="72"/>
      <c r="C60" s="72"/>
      <c r="D60" s="72"/>
      <c r="E60" s="72"/>
      <c r="F60" s="72"/>
      <c r="G60" s="72"/>
      <c r="H60" s="72"/>
      <c r="I60" s="72"/>
    </row>
    <row r="61" spans="2:11" x14ac:dyDescent="0.25">
      <c r="B61" s="72"/>
      <c r="C61" s="72"/>
      <c r="D61" s="72"/>
      <c r="E61" s="72"/>
      <c r="F61" s="72"/>
      <c r="G61" s="72"/>
      <c r="H61" s="72"/>
      <c r="I61" s="72"/>
    </row>
    <row r="62" spans="2:11" x14ac:dyDescent="0.25">
      <c r="B62" s="72"/>
      <c r="C62" s="72"/>
      <c r="D62" s="72"/>
      <c r="E62" s="72"/>
      <c r="F62" s="72"/>
      <c r="G62" s="72"/>
      <c r="H62" s="72"/>
      <c r="I62" s="72"/>
    </row>
    <row r="63" spans="2:11" x14ac:dyDescent="0.25">
      <c r="B63" s="72"/>
      <c r="C63" s="72"/>
      <c r="D63" s="72"/>
      <c r="E63" s="72"/>
      <c r="F63" s="72"/>
      <c r="G63" s="72"/>
      <c r="H63" s="72"/>
      <c r="I63" s="72"/>
    </row>
    <row r="64" spans="2:11" x14ac:dyDescent="0.25">
      <c r="B64" s="72"/>
      <c r="C64" s="72"/>
      <c r="D64" s="72"/>
      <c r="E64" s="72"/>
      <c r="F64" s="72"/>
      <c r="G64" s="72"/>
      <c r="H64" s="72"/>
      <c r="I64" s="72"/>
    </row>
    <row r="65" spans="2:9" x14ac:dyDescent="0.25">
      <c r="B65" s="72"/>
      <c r="C65" s="72"/>
      <c r="D65" s="72"/>
      <c r="E65" s="72"/>
      <c r="F65" s="72"/>
      <c r="G65" s="72"/>
      <c r="H65" s="72"/>
      <c r="I65" s="72"/>
    </row>
    <row r="66" spans="2:9" x14ac:dyDescent="0.25">
      <c r="B66" s="72"/>
      <c r="C66" s="72"/>
      <c r="D66" s="72"/>
      <c r="E66" s="72"/>
      <c r="F66" s="72"/>
      <c r="G66" s="72"/>
      <c r="H66" s="72"/>
      <c r="I66" s="72"/>
    </row>
    <row r="67" spans="2:9" x14ac:dyDescent="0.25">
      <c r="B67" s="72"/>
      <c r="C67" s="72"/>
      <c r="D67" s="72"/>
      <c r="E67" s="72"/>
      <c r="F67" s="72"/>
      <c r="G67" s="72"/>
      <c r="H67" s="72"/>
      <c r="I67" s="72"/>
    </row>
    <row r="68" spans="2:9" x14ac:dyDescent="0.25">
      <c r="B68" s="72"/>
      <c r="C68" s="72"/>
      <c r="D68" s="72"/>
      <c r="E68" s="72"/>
      <c r="F68" s="72"/>
      <c r="G68" s="72"/>
      <c r="H68" s="72"/>
      <c r="I68" s="72"/>
    </row>
    <row r="69" spans="2:9" x14ac:dyDescent="0.25">
      <c r="B69" s="72"/>
      <c r="C69" s="72"/>
      <c r="D69" s="72"/>
      <c r="E69" s="72"/>
      <c r="F69" s="72"/>
      <c r="G69" s="72"/>
      <c r="H69" s="72"/>
      <c r="I69" s="72"/>
    </row>
    <row r="70" spans="2:9" x14ac:dyDescent="0.25">
      <c r="B70" s="72"/>
      <c r="C70" s="72"/>
      <c r="D70" s="72"/>
      <c r="E70" s="72"/>
      <c r="F70" s="72"/>
      <c r="G70" s="72"/>
      <c r="H70" s="72"/>
      <c r="I70" s="72"/>
    </row>
    <row r="71" spans="2:9" x14ac:dyDescent="0.25">
      <c r="B71" s="72"/>
      <c r="C71" s="72"/>
      <c r="D71" s="72"/>
      <c r="E71" s="72"/>
      <c r="F71" s="72"/>
      <c r="G71" s="72"/>
      <c r="H71" s="72"/>
      <c r="I71" s="72"/>
    </row>
    <row r="72" spans="2:9" x14ac:dyDescent="0.25">
      <c r="B72" s="72"/>
      <c r="C72" s="72"/>
      <c r="D72" s="72"/>
      <c r="E72" s="72"/>
      <c r="F72" s="72"/>
      <c r="G72" s="72"/>
      <c r="H72" s="72"/>
      <c r="I72" s="72"/>
    </row>
    <row r="73" spans="2:9" x14ac:dyDescent="0.25">
      <c r="B73" s="72"/>
      <c r="C73" s="72"/>
      <c r="D73" s="72"/>
      <c r="E73" s="72"/>
      <c r="F73" s="72"/>
      <c r="G73" s="72"/>
      <c r="H73" s="72"/>
      <c r="I73" s="72"/>
    </row>
    <row r="74" spans="2:9" x14ac:dyDescent="0.25">
      <c r="B74" s="72"/>
      <c r="C74" s="72"/>
      <c r="D74" s="72"/>
      <c r="E74" s="72"/>
      <c r="F74" s="72"/>
      <c r="G74" s="72"/>
      <c r="H74" s="72"/>
      <c r="I74" s="72"/>
    </row>
    <row r="75" spans="2:9" x14ac:dyDescent="0.25">
      <c r="B75" s="72"/>
      <c r="C75" s="72"/>
      <c r="D75" s="72"/>
      <c r="E75" s="72"/>
      <c r="F75" s="72"/>
      <c r="G75" s="72"/>
      <c r="H75" s="72"/>
      <c r="I75" s="72"/>
    </row>
    <row r="76" spans="2:9" x14ac:dyDescent="0.25">
      <c r="B76" s="72"/>
      <c r="C76" s="72"/>
      <c r="D76" s="72"/>
      <c r="E76" s="72"/>
      <c r="F76" s="72"/>
      <c r="G76" s="72"/>
      <c r="H76" s="72"/>
      <c r="I76" s="72"/>
    </row>
    <row r="77" spans="2:9" x14ac:dyDescent="0.25">
      <c r="B77" s="72"/>
      <c r="C77" s="72"/>
      <c r="D77" s="72"/>
      <c r="E77" s="72"/>
      <c r="F77" s="72"/>
      <c r="G77" s="72"/>
      <c r="H77" s="72"/>
      <c r="I77" s="72"/>
    </row>
    <row r="78" spans="2:9" x14ac:dyDescent="0.25">
      <c r="B78" s="72"/>
      <c r="C78" s="72"/>
      <c r="D78" s="72"/>
      <c r="E78" s="72"/>
      <c r="F78" s="72"/>
      <c r="G78" s="72"/>
      <c r="H78" s="72"/>
      <c r="I78" s="72"/>
    </row>
    <row r="79" spans="2:9" x14ac:dyDescent="0.25">
      <c r="B79" s="72"/>
      <c r="C79" s="72"/>
      <c r="D79" s="72"/>
      <c r="E79" s="72"/>
      <c r="F79" s="72"/>
      <c r="G79" s="72"/>
      <c r="H79" s="72"/>
      <c r="I79" s="72"/>
    </row>
    <row r="80" spans="2:9" x14ac:dyDescent="0.25">
      <c r="B80" s="72"/>
      <c r="C80" s="72"/>
      <c r="D80" s="72"/>
      <c r="E80" s="72"/>
      <c r="F80" s="72"/>
      <c r="G80" s="72"/>
      <c r="H80" s="72"/>
      <c r="I80" s="72"/>
    </row>
    <row r="81" spans="2:9" x14ac:dyDescent="0.25">
      <c r="B81" s="72"/>
      <c r="C81" s="72"/>
      <c r="D81" s="72"/>
      <c r="E81" s="72"/>
      <c r="F81" s="72"/>
      <c r="G81" s="72"/>
      <c r="H81" s="72"/>
      <c r="I81" s="72"/>
    </row>
    <row r="82" spans="2:9" x14ac:dyDescent="0.25">
      <c r="B82" s="72"/>
      <c r="C82" s="72"/>
      <c r="D82" s="72"/>
      <c r="E82" s="72"/>
      <c r="F82" s="72"/>
      <c r="G82" s="72"/>
      <c r="H82" s="72"/>
      <c r="I82" s="72"/>
    </row>
    <row r="83" spans="2:9" x14ac:dyDescent="0.25">
      <c r="B83" s="72"/>
      <c r="C83" s="72"/>
      <c r="D83" s="72"/>
      <c r="E83" s="72"/>
      <c r="F83" s="72"/>
      <c r="G83" s="72"/>
      <c r="H83" s="72"/>
      <c r="I83" s="72"/>
    </row>
    <row r="84" spans="2:9" x14ac:dyDescent="0.25">
      <c r="B84" s="72"/>
      <c r="C84" s="72"/>
      <c r="D84" s="72"/>
      <c r="E84" s="72"/>
      <c r="F84" s="72"/>
      <c r="G84" s="72"/>
      <c r="H84" s="72"/>
      <c r="I84" s="72"/>
    </row>
    <row r="85" spans="2:9" x14ac:dyDescent="0.25">
      <c r="B85" s="72"/>
      <c r="C85" s="72"/>
      <c r="D85" s="72"/>
      <c r="E85" s="72"/>
      <c r="F85" s="72"/>
      <c r="G85" s="72"/>
      <c r="H85" s="72"/>
      <c r="I85" s="72"/>
    </row>
    <row r="86" spans="2:9" x14ac:dyDescent="0.25">
      <c r="B86" s="72"/>
      <c r="C86" s="72"/>
      <c r="D86" s="72"/>
      <c r="E86" s="72"/>
      <c r="F86" s="72"/>
      <c r="G86" s="72"/>
      <c r="H86" s="72"/>
      <c r="I86" s="72"/>
    </row>
    <row r="87" spans="2:9" x14ac:dyDescent="0.25">
      <c r="B87" s="72"/>
      <c r="C87" s="72"/>
      <c r="D87" s="72"/>
      <c r="E87" s="72"/>
      <c r="F87" s="72"/>
      <c r="G87" s="72"/>
      <c r="H87" s="72"/>
      <c r="I87" s="72"/>
    </row>
    <row r="88" spans="2:9" x14ac:dyDescent="0.25">
      <c r="B88" s="72"/>
      <c r="C88" s="72"/>
      <c r="D88" s="72"/>
      <c r="E88" s="72"/>
      <c r="F88" s="72"/>
      <c r="G88" s="72"/>
      <c r="H88" s="72"/>
      <c r="I88" s="72"/>
    </row>
    <row r="89" spans="2:9" x14ac:dyDescent="0.25">
      <c r="B89" s="72"/>
      <c r="C89" s="72"/>
      <c r="D89" s="72"/>
      <c r="E89" s="72"/>
      <c r="F89" s="72"/>
      <c r="G89" s="72"/>
      <c r="H89" s="72"/>
      <c r="I89" s="72"/>
    </row>
    <row r="90" spans="2:9" x14ac:dyDescent="0.25">
      <c r="B90" s="72"/>
      <c r="C90" s="72"/>
      <c r="D90" s="72"/>
      <c r="E90" s="72"/>
      <c r="F90" s="72"/>
      <c r="G90" s="72"/>
      <c r="H90" s="72"/>
      <c r="I90" s="72"/>
    </row>
    <row r="91" spans="2:9" x14ac:dyDescent="0.25">
      <c r="B91" s="72"/>
      <c r="C91" s="72"/>
      <c r="D91" s="72"/>
      <c r="E91" s="72"/>
      <c r="F91" s="72"/>
      <c r="G91" s="72"/>
      <c r="H91" s="72"/>
      <c r="I91" s="72"/>
    </row>
    <row r="92" spans="2:9" x14ac:dyDescent="0.25">
      <c r="B92" s="72"/>
      <c r="C92" s="72"/>
      <c r="D92" s="72"/>
      <c r="E92" s="72"/>
      <c r="F92" s="72"/>
      <c r="G92" s="72"/>
      <c r="H92" s="72"/>
      <c r="I92" s="72"/>
    </row>
    <row r="93" spans="2:9" x14ac:dyDescent="0.25">
      <c r="B93" s="72"/>
      <c r="C93" s="72"/>
      <c r="D93" s="72"/>
      <c r="E93" s="72"/>
      <c r="F93" s="72"/>
      <c r="G93" s="72"/>
      <c r="H93" s="72"/>
      <c r="I93" s="72"/>
    </row>
    <row r="94" spans="2:9" x14ac:dyDescent="0.25">
      <c r="B94" s="72"/>
      <c r="C94" s="72"/>
      <c r="D94" s="72"/>
      <c r="E94" s="72"/>
      <c r="F94" s="72"/>
      <c r="G94" s="72"/>
      <c r="H94" s="72"/>
      <c r="I94" s="72"/>
    </row>
    <row r="95" spans="2:9" x14ac:dyDescent="0.25">
      <c r="B95" s="72"/>
      <c r="C95" s="72"/>
      <c r="D95" s="72"/>
      <c r="E95" s="72"/>
      <c r="F95" s="72"/>
      <c r="G95" s="72"/>
      <c r="H95" s="72"/>
      <c r="I95" s="72"/>
    </row>
    <row r="96" spans="2:9" x14ac:dyDescent="0.25">
      <c r="B96" s="72"/>
      <c r="C96" s="72"/>
      <c r="D96" s="72"/>
      <c r="E96" s="72"/>
      <c r="F96" s="72"/>
      <c r="G96" s="72"/>
      <c r="H96" s="72"/>
      <c r="I96" s="72"/>
    </row>
    <row r="97" spans="2:9" x14ac:dyDescent="0.25">
      <c r="B97" s="72"/>
      <c r="C97" s="72"/>
      <c r="D97" s="72"/>
      <c r="E97" s="72"/>
      <c r="F97" s="72"/>
      <c r="G97" s="72"/>
      <c r="H97" s="72"/>
      <c r="I97" s="72"/>
    </row>
    <row r="98" spans="2:9" x14ac:dyDescent="0.25">
      <c r="B98" s="72"/>
      <c r="C98" s="72"/>
      <c r="D98" s="72"/>
      <c r="E98" s="72"/>
      <c r="F98" s="72"/>
      <c r="G98" s="72"/>
      <c r="H98" s="72"/>
      <c r="I98" s="72"/>
    </row>
    <row r="99" spans="2:9" x14ac:dyDescent="0.25">
      <c r="B99" s="72"/>
      <c r="C99" s="72"/>
      <c r="D99" s="72"/>
      <c r="E99" s="72"/>
      <c r="F99" s="72"/>
      <c r="G99" s="72"/>
      <c r="H99" s="72"/>
      <c r="I99" s="72"/>
    </row>
    <row r="100" spans="2:9" x14ac:dyDescent="0.25">
      <c r="B100" s="72"/>
      <c r="C100" s="72"/>
      <c r="D100" s="72"/>
      <c r="E100" s="72"/>
      <c r="F100" s="72"/>
      <c r="G100" s="72"/>
      <c r="H100" s="72"/>
      <c r="I100" s="72"/>
    </row>
    <row r="101" spans="2:9" x14ac:dyDescent="0.25">
      <c r="B101" s="72"/>
      <c r="C101" s="72"/>
      <c r="D101" s="72"/>
      <c r="E101" s="72"/>
      <c r="F101" s="72"/>
      <c r="G101" s="72"/>
      <c r="H101" s="72"/>
      <c r="I101" s="72"/>
    </row>
    <row r="102" spans="2:9" x14ac:dyDescent="0.25">
      <c r="B102" s="72"/>
      <c r="C102" s="72"/>
      <c r="D102" s="72"/>
      <c r="E102" s="72"/>
      <c r="F102" s="72"/>
      <c r="G102" s="72"/>
      <c r="H102" s="72"/>
      <c r="I102" s="72"/>
    </row>
    <row r="103" spans="2:9" x14ac:dyDescent="0.25">
      <c r="B103" s="72"/>
      <c r="C103" s="72"/>
      <c r="D103" s="72"/>
      <c r="E103" s="72"/>
      <c r="F103" s="72"/>
      <c r="G103" s="72"/>
      <c r="H103" s="72"/>
      <c r="I103" s="72"/>
    </row>
    <row r="104" spans="2:9" x14ac:dyDescent="0.25">
      <c r="B104" s="72"/>
      <c r="C104" s="72"/>
      <c r="D104" s="72"/>
      <c r="E104" s="72"/>
      <c r="F104" s="72"/>
      <c r="G104" s="72"/>
      <c r="H104" s="72"/>
      <c r="I104" s="72"/>
    </row>
    <row r="105" spans="2:9" x14ac:dyDescent="0.25">
      <c r="B105" s="72"/>
      <c r="C105" s="72"/>
      <c r="D105" s="72"/>
      <c r="E105" s="72"/>
      <c r="F105" s="72"/>
      <c r="G105" s="72"/>
      <c r="H105" s="72"/>
      <c r="I105" s="72"/>
    </row>
    <row r="106" spans="2:9" x14ac:dyDescent="0.25">
      <c r="B106" s="72"/>
      <c r="C106" s="72"/>
      <c r="D106" s="72"/>
      <c r="E106" s="72"/>
      <c r="F106" s="72"/>
      <c r="G106" s="72"/>
      <c r="H106" s="72"/>
      <c r="I106" s="72"/>
    </row>
    <row r="107" spans="2:9" x14ac:dyDescent="0.25">
      <c r="B107" s="72"/>
      <c r="C107" s="72"/>
      <c r="D107" s="72"/>
      <c r="E107" s="72"/>
      <c r="F107" s="72"/>
      <c r="G107" s="72"/>
      <c r="H107" s="72"/>
      <c r="I107" s="72"/>
    </row>
    <row r="108" spans="2:9" x14ac:dyDescent="0.25">
      <c r="B108" s="72"/>
      <c r="C108" s="72"/>
      <c r="D108" s="72"/>
      <c r="E108" s="72"/>
      <c r="F108" s="72"/>
      <c r="G108" s="72"/>
      <c r="H108" s="72"/>
      <c r="I108" s="72"/>
    </row>
    <row r="109" spans="2:9" x14ac:dyDescent="0.25">
      <c r="B109" s="72"/>
      <c r="C109" s="72"/>
      <c r="D109" s="72"/>
      <c r="E109" s="72"/>
      <c r="F109" s="72"/>
      <c r="G109" s="72"/>
      <c r="H109" s="72"/>
      <c r="I109" s="72"/>
    </row>
    <row r="110" spans="2:9" x14ac:dyDescent="0.25">
      <c r="B110" s="72"/>
      <c r="C110" s="72"/>
      <c r="D110" s="72"/>
      <c r="E110" s="72"/>
      <c r="F110" s="72"/>
      <c r="G110" s="72"/>
      <c r="H110" s="72"/>
      <c r="I110" s="72"/>
    </row>
    <row r="111" spans="2:9" x14ac:dyDescent="0.25">
      <c r="B111" s="72"/>
      <c r="C111" s="72"/>
      <c r="D111" s="72"/>
      <c r="E111" s="72"/>
      <c r="F111" s="72"/>
      <c r="G111" s="72"/>
      <c r="H111" s="72"/>
      <c r="I111" s="72"/>
    </row>
    <row r="112" spans="2:9" x14ac:dyDescent="0.25">
      <c r="B112" s="72"/>
      <c r="C112" s="72"/>
      <c r="D112" s="72"/>
      <c r="E112" s="72"/>
      <c r="F112" s="72"/>
      <c r="G112" s="72"/>
      <c r="H112" s="72"/>
      <c r="I112" s="72"/>
    </row>
    <row r="113" spans="2:9" x14ac:dyDescent="0.25">
      <c r="B113" s="72"/>
      <c r="C113" s="72"/>
      <c r="D113" s="72"/>
      <c r="E113" s="72"/>
      <c r="F113" s="72"/>
      <c r="G113" s="72"/>
      <c r="H113" s="72"/>
      <c r="I113" s="72"/>
    </row>
  </sheetData>
  <mergeCells count="15">
    <mergeCell ref="B10:K10"/>
    <mergeCell ref="B28:K28"/>
    <mergeCell ref="B12:K12"/>
    <mergeCell ref="B20:K20"/>
    <mergeCell ref="K38:K39"/>
    <mergeCell ref="B38:B39"/>
    <mergeCell ref="M20:Q20"/>
    <mergeCell ref="B21:B22"/>
    <mergeCell ref="B29:B30"/>
    <mergeCell ref="B13:B14"/>
    <mergeCell ref="B47:B48"/>
    <mergeCell ref="B46:G46"/>
    <mergeCell ref="I13:I14"/>
    <mergeCell ref="B37:K37"/>
    <mergeCell ref="K40:K43"/>
  </mergeCells>
  <printOptions horizontalCentered="1"/>
  <pageMargins left="0.23622047244094491" right="0.23622047244094491" top="0.74803149606299213" bottom="0.74803149606299213" header="0.31496062992125984" footer="0.31496062992125984"/>
  <pageSetup paperSize="9" scale="61" orientation="portrait" horizontalDpi="360" verticalDpi="360" r:id="rId1"/>
  <headerFooter>
    <oddFooter>&amp;L&amp;A&amp;C&amp;"-,Itálico"Fábio Miguel dos Santos
Arquiteto e Urbanista
CAU 00A1609742&amp;RPágina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2:K17"/>
  <sheetViews>
    <sheetView showGridLines="0" tabSelected="1" view="pageBreakPreview" zoomScale="80" zoomScaleNormal="100" zoomScaleSheetLayoutView="80" workbookViewId="0">
      <selection activeCell="I44" sqref="I44"/>
    </sheetView>
  </sheetViews>
  <sheetFormatPr defaultColWidth="10.7109375" defaultRowHeight="15" x14ac:dyDescent="0.25"/>
  <cols>
    <col min="1" max="1" width="3.7109375" style="102" customWidth="1"/>
    <col min="2" max="2" width="32.7109375" style="105" bestFit="1" customWidth="1"/>
    <col min="3" max="8" width="15.7109375" style="105" customWidth="1"/>
    <col min="9" max="246" width="10.7109375" style="102" customWidth="1"/>
    <col min="247" max="251" width="10.7109375" style="102"/>
    <col min="252" max="252" width="6.7109375" style="102" customWidth="1"/>
    <col min="253" max="253" width="2.5703125" style="102" customWidth="1"/>
    <col min="254" max="254" width="6.7109375" style="102" customWidth="1"/>
    <col min="255" max="255" width="8" style="102" customWidth="1"/>
    <col min="256" max="256" width="1.7109375" style="102" customWidth="1"/>
    <col min="257" max="257" width="11.140625" style="102" customWidth="1"/>
    <col min="258" max="263" width="12.7109375" style="102" customWidth="1"/>
    <col min="264" max="264" width="29.7109375" style="102" customWidth="1"/>
    <col min="265" max="502" width="10.7109375" style="102" customWidth="1"/>
    <col min="503" max="507" width="10.7109375" style="102"/>
    <col min="508" max="508" width="6.7109375" style="102" customWidth="1"/>
    <col min="509" max="509" width="2.5703125" style="102" customWidth="1"/>
    <col min="510" max="510" width="6.7109375" style="102" customWidth="1"/>
    <col min="511" max="511" width="8" style="102" customWidth="1"/>
    <col min="512" max="512" width="1.7109375" style="102" customWidth="1"/>
    <col min="513" max="513" width="11.140625" style="102" customWidth="1"/>
    <col min="514" max="519" width="12.7109375" style="102" customWidth="1"/>
    <col min="520" max="520" width="29.7109375" style="102" customWidth="1"/>
    <col min="521" max="758" width="10.7109375" style="102" customWidth="1"/>
    <col min="759" max="763" width="10.7109375" style="102"/>
    <col min="764" max="764" width="6.7109375" style="102" customWidth="1"/>
    <col min="765" max="765" width="2.5703125" style="102" customWidth="1"/>
    <col min="766" max="766" width="6.7109375" style="102" customWidth="1"/>
    <col min="767" max="767" width="8" style="102" customWidth="1"/>
    <col min="768" max="768" width="1.7109375" style="102" customWidth="1"/>
    <col min="769" max="769" width="11.140625" style="102" customWidth="1"/>
    <col min="770" max="775" width="12.7109375" style="102" customWidth="1"/>
    <col min="776" max="776" width="29.7109375" style="102" customWidth="1"/>
    <col min="777" max="1014" width="10.7109375" style="102" customWidth="1"/>
    <col min="1015" max="1019" width="10.7109375" style="102"/>
    <col min="1020" max="1020" width="6.7109375" style="102" customWidth="1"/>
    <col min="1021" max="1021" width="2.5703125" style="102" customWidth="1"/>
    <col min="1022" max="1022" width="6.7109375" style="102" customWidth="1"/>
    <col min="1023" max="1023" width="8" style="102" customWidth="1"/>
    <col min="1024" max="1024" width="1.7109375" style="102" customWidth="1"/>
    <col min="1025" max="1025" width="11.140625" style="102" customWidth="1"/>
    <col min="1026" max="1031" width="12.7109375" style="102" customWidth="1"/>
    <col min="1032" max="1032" width="29.7109375" style="102" customWidth="1"/>
    <col min="1033" max="1270" width="10.7109375" style="102" customWidth="1"/>
    <col min="1271" max="1275" width="10.7109375" style="102"/>
    <col min="1276" max="1276" width="6.7109375" style="102" customWidth="1"/>
    <col min="1277" max="1277" width="2.5703125" style="102" customWidth="1"/>
    <col min="1278" max="1278" width="6.7109375" style="102" customWidth="1"/>
    <col min="1279" max="1279" width="8" style="102" customWidth="1"/>
    <col min="1280" max="1280" width="1.7109375" style="102" customWidth="1"/>
    <col min="1281" max="1281" width="11.140625" style="102" customWidth="1"/>
    <col min="1282" max="1287" width="12.7109375" style="102" customWidth="1"/>
    <col min="1288" max="1288" width="29.7109375" style="102" customWidth="1"/>
    <col min="1289" max="1526" width="10.7109375" style="102" customWidth="1"/>
    <col min="1527" max="1531" width="10.7109375" style="102"/>
    <col min="1532" max="1532" width="6.7109375" style="102" customWidth="1"/>
    <col min="1533" max="1533" width="2.5703125" style="102" customWidth="1"/>
    <col min="1534" max="1534" width="6.7109375" style="102" customWidth="1"/>
    <col min="1535" max="1535" width="8" style="102" customWidth="1"/>
    <col min="1536" max="1536" width="1.7109375" style="102" customWidth="1"/>
    <col min="1537" max="1537" width="11.140625" style="102" customWidth="1"/>
    <col min="1538" max="1543" width="12.7109375" style="102" customWidth="1"/>
    <col min="1544" max="1544" width="29.7109375" style="102" customWidth="1"/>
    <col min="1545" max="1782" width="10.7109375" style="102" customWidth="1"/>
    <col min="1783" max="1787" width="10.7109375" style="102"/>
    <col min="1788" max="1788" width="6.7109375" style="102" customWidth="1"/>
    <col min="1789" max="1789" width="2.5703125" style="102" customWidth="1"/>
    <col min="1790" max="1790" width="6.7109375" style="102" customWidth="1"/>
    <col min="1791" max="1791" width="8" style="102" customWidth="1"/>
    <col min="1792" max="1792" width="1.7109375" style="102" customWidth="1"/>
    <col min="1793" max="1793" width="11.140625" style="102" customWidth="1"/>
    <col min="1794" max="1799" width="12.7109375" style="102" customWidth="1"/>
    <col min="1800" max="1800" width="29.7109375" style="102" customWidth="1"/>
    <col min="1801" max="2038" width="10.7109375" style="102" customWidth="1"/>
    <col min="2039" max="2043" width="10.7109375" style="102"/>
    <col min="2044" max="2044" width="6.7109375" style="102" customWidth="1"/>
    <col min="2045" max="2045" width="2.5703125" style="102" customWidth="1"/>
    <col min="2046" max="2046" width="6.7109375" style="102" customWidth="1"/>
    <col min="2047" max="2047" width="8" style="102" customWidth="1"/>
    <col min="2048" max="2048" width="1.7109375" style="102" customWidth="1"/>
    <col min="2049" max="2049" width="11.140625" style="102" customWidth="1"/>
    <col min="2050" max="2055" width="12.7109375" style="102" customWidth="1"/>
    <col min="2056" max="2056" width="29.7109375" style="102" customWidth="1"/>
    <col min="2057" max="2294" width="10.7109375" style="102" customWidth="1"/>
    <col min="2295" max="2299" width="10.7109375" style="102"/>
    <col min="2300" max="2300" width="6.7109375" style="102" customWidth="1"/>
    <col min="2301" max="2301" width="2.5703125" style="102" customWidth="1"/>
    <col min="2302" max="2302" width="6.7109375" style="102" customWidth="1"/>
    <col min="2303" max="2303" width="8" style="102" customWidth="1"/>
    <col min="2304" max="2304" width="1.7109375" style="102" customWidth="1"/>
    <col min="2305" max="2305" width="11.140625" style="102" customWidth="1"/>
    <col min="2306" max="2311" width="12.7109375" style="102" customWidth="1"/>
    <col min="2312" max="2312" width="29.7109375" style="102" customWidth="1"/>
    <col min="2313" max="2550" width="10.7109375" style="102" customWidth="1"/>
    <col min="2551" max="2555" width="10.7109375" style="102"/>
    <col min="2556" max="2556" width="6.7109375" style="102" customWidth="1"/>
    <col min="2557" max="2557" width="2.5703125" style="102" customWidth="1"/>
    <col min="2558" max="2558" width="6.7109375" style="102" customWidth="1"/>
    <col min="2559" max="2559" width="8" style="102" customWidth="1"/>
    <col min="2560" max="2560" width="1.7109375" style="102" customWidth="1"/>
    <col min="2561" max="2561" width="11.140625" style="102" customWidth="1"/>
    <col min="2562" max="2567" width="12.7109375" style="102" customWidth="1"/>
    <col min="2568" max="2568" width="29.7109375" style="102" customWidth="1"/>
    <col min="2569" max="2806" width="10.7109375" style="102" customWidth="1"/>
    <col min="2807" max="2811" width="10.7109375" style="102"/>
    <col min="2812" max="2812" width="6.7109375" style="102" customWidth="1"/>
    <col min="2813" max="2813" width="2.5703125" style="102" customWidth="1"/>
    <col min="2814" max="2814" width="6.7109375" style="102" customWidth="1"/>
    <col min="2815" max="2815" width="8" style="102" customWidth="1"/>
    <col min="2816" max="2816" width="1.7109375" style="102" customWidth="1"/>
    <col min="2817" max="2817" width="11.140625" style="102" customWidth="1"/>
    <col min="2818" max="2823" width="12.7109375" style="102" customWidth="1"/>
    <col min="2824" max="2824" width="29.7109375" style="102" customWidth="1"/>
    <col min="2825" max="3062" width="10.7109375" style="102" customWidth="1"/>
    <col min="3063" max="3067" width="10.7109375" style="102"/>
    <col min="3068" max="3068" width="6.7109375" style="102" customWidth="1"/>
    <col min="3069" max="3069" width="2.5703125" style="102" customWidth="1"/>
    <col min="3070" max="3070" width="6.7109375" style="102" customWidth="1"/>
    <col min="3071" max="3071" width="8" style="102" customWidth="1"/>
    <col min="3072" max="3072" width="1.7109375" style="102" customWidth="1"/>
    <col min="3073" max="3073" width="11.140625" style="102" customWidth="1"/>
    <col min="3074" max="3079" width="12.7109375" style="102" customWidth="1"/>
    <col min="3080" max="3080" width="29.7109375" style="102" customWidth="1"/>
    <col min="3081" max="3318" width="10.7109375" style="102" customWidth="1"/>
    <col min="3319" max="3323" width="10.7109375" style="102"/>
    <col min="3324" max="3324" width="6.7109375" style="102" customWidth="1"/>
    <col min="3325" max="3325" width="2.5703125" style="102" customWidth="1"/>
    <col min="3326" max="3326" width="6.7109375" style="102" customWidth="1"/>
    <col min="3327" max="3327" width="8" style="102" customWidth="1"/>
    <col min="3328" max="3328" width="1.7109375" style="102" customWidth="1"/>
    <col min="3329" max="3329" width="11.140625" style="102" customWidth="1"/>
    <col min="3330" max="3335" width="12.7109375" style="102" customWidth="1"/>
    <col min="3336" max="3336" width="29.7109375" style="102" customWidth="1"/>
    <col min="3337" max="3574" width="10.7109375" style="102" customWidth="1"/>
    <col min="3575" max="3579" width="10.7109375" style="102"/>
    <col min="3580" max="3580" width="6.7109375" style="102" customWidth="1"/>
    <col min="3581" max="3581" width="2.5703125" style="102" customWidth="1"/>
    <col min="3582" max="3582" width="6.7109375" style="102" customWidth="1"/>
    <col min="3583" max="3583" width="8" style="102" customWidth="1"/>
    <col min="3584" max="3584" width="1.7109375" style="102" customWidth="1"/>
    <col min="3585" max="3585" width="11.140625" style="102" customWidth="1"/>
    <col min="3586" max="3591" width="12.7109375" style="102" customWidth="1"/>
    <col min="3592" max="3592" width="29.7109375" style="102" customWidth="1"/>
    <col min="3593" max="3830" width="10.7109375" style="102" customWidth="1"/>
    <col min="3831" max="3835" width="10.7109375" style="102"/>
    <col min="3836" max="3836" width="6.7109375" style="102" customWidth="1"/>
    <col min="3837" max="3837" width="2.5703125" style="102" customWidth="1"/>
    <col min="3838" max="3838" width="6.7109375" style="102" customWidth="1"/>
    <col min="3839" max="3839" width="8" style="102" customWidth="1"/>
    <col min="3840" max="3840" width="1.7109375" style="102" customWidth="1"/>
    <col min="3841" max="3841" width="11.140625" style="102" customWidth="1"/>
    <col min="3842" max="3847" width="12.7109375" style="102" customWidth="1"/>
    <col min="3848" max="3848" width="29.7109375" style="102" customWidth="1"/>
    <col min="3849" max="4086" width="10.7109375" style="102" customWidth="1"/>
    <col min="4087" max="4091" width="10.7109375" style="102"/>
    <col min="4092" max="4092" width="6.7109375" style="102" customWidth="1"/>
    <col min="4093" max="4093" width="2.5703125" style="102" customWidth="1"/>
    <col min="4094" max="4094" width="6.7109375" style="102" customWidth="1"/>
    <col min="4095" max="4095" width="8" style="102" customWidth="1"/>
    <col min="4096" max="4096" width="1.7109375" style="102" customWidth="1"/>
    <col min="4097" max="4097" width="11.140625" style="102" customWidth="1"/>
    <col min="4098" max="4103" width="12.7109375" style="102" customWidth="1"/>
    <col min="4104" max="4104" width="29.7109375" style="102" customWidth="1"/>
    <col min="4105" max="4342" width="10.7109375" style="102" customWidth="1"/>
    <col min="4343" max="4347" width="10.7109375" style="102"/>
    <col min="4348" max="4348" width="6.7109375" style="102" customWidth="1"/>
    <col min="4349" max="4349" width="2.5703125" style="102" customWidth="1"/>
    <col min="4350" max="4350" width="6.7109375" style="102" customWidth="1"/>
    <col min="4351" max="4351" width="8" style="102" customWidth="1"/>
    <col min="4352" max="4352" width="1.7109375" style="102" customWidth="1"/>
    <col min="4353" max="4353" width="11.140625" style="102" customWidth="1"/>
    <col min="4354" max="4359" width="12.7109375" style="102" customWidth="1"/>
    <col min="4360" max="4360" width="29.7109375" style="102" customWidth="1"/>
    <col min="4361" max="4598" width="10.7109375" style="102" customWidth="1"/>
    <col min="4599" max="4603" width="10.7109375" style="102"/>
    <col min="4604" max="4604" width="6.7109375" style="102" customWidth="1"/>
    <col min="4605" max="4605" width="2.5703125" style="102" customWidth="1"/>
    <col min="4606" max="4606" width="6.7109375" style="102" customWidth="1"/>
    <col min="4607" max="4607" width="8" style="102" customWidth="1"/>
    <col min="4608" max="4608" width="1.7109375" style="102" customWidth="1"/>
    <col min="4609" max="4609" width="11.140625" style="102" customWidth="1"/>
    <col min="4610" max="4615" width="12.7109375" style="102" customWidth="1"/>
    <col min="4616" max="4616" width="29.7109375" style="102" customWidth="1"/>
    <col min="4617" max="4854" width="10.7109375" style="102" customWidth="1"/>
    <col min="4855" max="4859" width="10.7109375" style="102"/>
    <col min="4860" max="4860" width="6.7109375" style="102" customWidth="1"/>
    <col min="4861" max="4861" width="2.5703125" style="102" customWidth="1"/>
    <col min="4862" max="4862" width="6.7109375" style="102" customWidth="1"/>
    <col min="4863" max="4863" width="8" style="102" customWidth="1"/>
    <col min="4864" max="4864" width="1.7109375" style="102" customWidth="1"/>
    <col min="4865" max="4865" width="11.140625" style="102" customWidth="1"/>
    <col min="4866" max="4871" width="12.7109375" style="102" customWidth="1"/>
    <col min="4872" max="4872" width="29.7109375" style="102" customWidth="1"/>
    <col min="4873" max="5110" width="10.7109375" style="102" customWidth="1"/>
    <col min="5111" max="5115" width="10.7109375" style="102"/>
    <col min="5116" max="5116" width="6.7109375" style="102" customWidth="1"/>
    <col min="5117" max="5117" width="2.5703125" style="102" customWidth="1"/>
    <col min="5118" max="5118" width="6.7109375" style="102" customWidth="1"/>
    <col min="5119" max="5119" width="8" style="102" customWidth="1"/>
    <col min="5120" max="5120" width="1.7109375" style="102" customWidth="1"/>
    <col min="5121" max="5121" width="11.140625" style="102" customWidth="1"/>
    <col min="5122" max="5127" width="12.7109375" style="102" customWidth="1"/>
    <col min="5128" max="5128" width="29.7109375" style="102" customWidth="1"/>
    <col min="5129" max="5366" width="10.7109375" style="102" customWidth="1"/>
    <col min="5367" max="5371" width="10.7109375" style="102"/>
    <col min="5372" max="5372" width="6.7109375" style="102" customWidth="1"/>
    <col min="5373" max="5373" width="2.5703125" style="102" customWidth="1"/>
    <col min="5374" max="5374" width="6.7109375" style="102" customWidth="1"/>
    <col min="5375" max="5375" width="8" style="102" customWidth="1"/>
    <col min="5376" max="5376" width="1.7109375" style="102" customWidth="1"/>
    <col min="5377" max="5377" width="11.140625" style="102" customWidth="1"/>
    <col min="5378" max="5383" width="12.7109375" style="102" customWidth="1"/>
    <col min="5384" max="5384" width="29.7109375" style="102" customWidth="1"/>
    <col min="5385" max="5622" width="10.7109375" style="102" customWidth="1"/>
    <col min="5623" max="5627" width="10.7109375" style="102"/>
    <col min="5628" max="5628" width="6.7109375" style="102" customWidth="1"/>
    <col min="5629" max="5629" width="2.5703125" style="102" customWidth="1"/>
    <col min="5630" max="5630" width="6.7109375" style="102" customWidth="1"/>
    <col min="5631" max="5631" width="8" style="102" customWidth="1"/>
    <col min="5632" max="5632" width="1.7109375" style="102" customWidth="1"/>
    <col min="5633" max="5633" width="11.140625" style="102" customWidth="1"/>
    <col min="5634" max="5639" width="12.7109375" style="102" customWidth="1"/>
    <col min="5640" max="5640" width="29.7109375" style="102" customWidth="1"/>
    <col min="5641" max="5878" width="10.7109375" style="102" customWidth="1"/>
    <col min="5879" max="5883" width="10.7109375" style="102"/>
    <col min="5884" max="5884" width="6.7109375" style="102" customWidth="1"/>
    <col min="5885" max="5885" width="2.5703125" style="102" customWidth="1"/>
    <col min="5886" max="5886" width="6.7109375" style="102" customWidth="1"/>
    <col min="5887" max="5887" width="8" style="102" customWidth="1"/>
    <col min="5888" max="5888" width="1.7109375" style="102" customWidth="1"/>
    <col min="5889" max="5889" width="11.140625" style="102" customWidth="1"/>
    <col min="5890" max="5895" width="12.7109375" style="102" customWidth="1"/>
    <col min="5896" max="5896" width="29.7109375" style="102" customWidth="1"/>
    <col min="5897" max="6134" width="10.7109375" style="102" customWidth="1"/>
    <col min="6135" max="6139" width="10.7109375" style="102"/>
    <col min="6140" max="6140" width="6.7109375" style="102" customWidth="1"/>
    <col min="6141" max="6141" width="2.5703125" style="102" customWidth="1"/>
    <col min="6142" max="6142" width="6.7109375" style="102" customWidth="1"/>
    <col min="6143" max="6143" width="8" style="102" customWidth="1"/>
    <col min="6144" max="6144" width="1.7109375" style="102" customWidth="1"/>
    <col min="6145" max="6145" width="11.140625" style="102" customWidth="1"/>
    <col min="6146" max="6151" width="12.7109375" style="102" customWidth="1"/>
    <col min="6152" max="6152" width="29.7109375" style="102" customWidth="1"/>
    <col min="6153" max="6390" width="10.7109375" style="102" customWidth="1"/>
    <col min="6391" max="6395" width="10.7109375" style="102"/>
    <col min="6396" max="6396" width="6.7109375" style="102" customWidth="1"/>
    <col min="6397" max="6397" width="2.5703125" style="102" customWidth="1"/>
    <col min="6398" max="6398" width="6.7109375" style="102" customWidth="1"/>
    <col min="6399" max="6399" width="8" style="102" customWidth="1"/>
    <col min="6400" max="6400" width="1.7109375" style="102" customWidth="1"/>
    <col min="6401" max="6401" width="11.140625" style="102" customWidth="1"/>
    <col min="6402" max="6407" width="12.7109375" style="102" customWidth="1"/>
    <col min="6408" max="6408" width="29.7109375" style="102" customWidth="1"/>
    <col min="6409" max="6646" width="10.7109375" style="102" customWidth="1"/>
    <col min="6647" max="6651" width="10.7109375" style="102"/>
    <col min="6652" max="6652" width="6.7109375" style="102" customWidth="1"/>
    <col min="6653" max="6653" width="2.5703125" style="102" customWidth="1"/>
    <col min="6654" max="6654" width="6.7109375" style="102" customWidth="1"/>
    <col min="6655" max="6655" width="8" style="102" customWidth="1"/>
    <col min="6656" max="6656" width="1.7109375" style="102" customWidth="1"/>
    <col min="6657" max="6657" width="11.140625" style="102" customWidth="1"/>
    <col min="6658" max="6663" width="12.7109375" style="102" customWidth="1"/>
    <col min="6664" max="6664" width="29.7109375" style="102" customWidth="1"/>
    <col min="6665" max="6902" width="10.7109375" style="102" customWidth="1"/>
    <col min="6903" max="6907" width="10.7109375" style="102"/>
    <col min="6908" max="6908" width="6.7109375" style="102" customWidth="1"/>
    <col min="6909" max="6909" width="2.5703125" style="102" customWidth="1"/>
    <col min="6910" max="6910" width="6.7109375" style="102" customWidth="1"/>
    <col min="6911" max="6911" width="8" style="102" customWidth="1"/>
    <col min="6912" max="6912" width="1.7109375" style="102" customWidth="1"/>
    <col min="6913" max="6913" width="11.140625" style="102" customWidth="1"/>
    <col min="6914" max="6919" width="12.7109375" style="102" customWidth="1"/>
    <col min="6920" max="6920" width="29.7109375" style="102" customWidth="1"/>
    <col min="6921" max="7158" width="10.7109375" style="102" customWidth="1"/>
    <col min="7159" max="7163" width="10.7109375" style="102"/>
    <col min="7164" max="7164" width="6.7109375" style="102" customWidth="1"/>
    <col min="7165" max="7165" width="2.5703125" style="102" customWidth="1"/>
    <col min="7166" max="7166" width="6.7109375" style="102" customWidth="1"/>
    <col min="7167" max="7167" width="8" style="102" customWidth="1"/>
    <col min="7168" max="7168" width="1.7109375" style="102" customWidth="1"/>
    <col min="7169" max="7169" width="11.140625" style="102" customWidth="1"/>
    <col min="7170" max="7175" width="12.7109375" style="102" customWidth="1"/>
    <col min="7176" max="7176" width="29.7109375" style="102" customWidth="1"/>
    <col min="7177" max="7414" width="10.7109375" style="102" customWidth="1"/>
    <col min="7415" max="7419" width="10.7109375" style="102"/>
    <col min="7420" max="7420" width="6.7109375" style="102" customWidth="1"/>
    <col min="7421" max="7421" width="2.5703125" style="102" customWidth="1"/>
    <col min="7422" max="7422" width="6.7109375" style="102" customWidth="1"/>
    <col min="7423" max="7423" width="8" style="102" customWidth="1"/>
    <col min="7424" max="7424" width="1.7109375" style="102" customWidth="1"/>
    <col min="7425" max="7425" width="11.140625" style="102" customWidth="1"/>
    <col min="7426" max="7431" width="12.7109375" style="102" customWidth="1"/>
    <col min="7432" max="7432" width="29.7109375" style="102" customWidth="1"/>
    <col min="7433" max="7670" width="10.7109375" style="102" customWidth="1"/>
    <col min="7671" max="7675" width="10.7109375" style="102"/>
    <col min="7676" max="7676" width="6.7109375" style="102" customWidth="1"/>
    <col min="7677" max="7677" width="2.5703125" style="102" customWidth="1"/>
    <col min="7678" max="7678" width="6.7109375" style="102" customWidth="1"/>
    <col min="7679" max="7679" width="8" style="102" customWidth="1"/>
    <col min="7680" max="7680" width="1.7109375" style="102" customWidth="1"/>
    <col min="7681" max="7681" width="11.140625" style="102" customWidth="1"/>
    <col min="7682" max="7687" width="12.7109375" style="102" customWidth="1"/>
    <col min="7688" max="7688" width="29.7109375" style="102" customWidth="1"/>
    <col min="7689" max="7926" width="10.7109375" style="102" customWidth="1"/>
    <col min="7927" max="7931" width="10.7109375" style="102"/>
    <col min="7932" max="7932" width="6.7109375" style="102" customWidth="1"/>
    <col min="7933" max="7933" width="2.5703125" style="102" customWidth="1"/>
    <col min="7934" max="7934" width="6.7109375" style="102" customWidth="1"/>
    <col min="7935" max="7935" width="8" style="102" customWidth="1"/>
    <col min="7936" max="7936" width="1.7109375" style="102" customWidth="1"/>
    <col min="7937" max="7937" width="11.140625" style="102" customWidth="1"/>
    <col min="7938" max="7943" width="12.7109375" style="102" customWidth="1"/>
    <col min="7944" max="7944" width="29.7109375" style="102" customWidth="1"/>
    <col min="7945" max="8182" width="10.7109375" style="102" customWidth="1"/>
    <col min="8183" max="8187" width="10.7109375" style="102"/>
    <col min="8188" max="8188" width="6.7109375" style="102" customWidth="1"/>
    <col min="8189" max="8189" width="2.5703125" style="102" customWidth="1"/>
    <col min="8190" max="8190" width="6.7109375" style="102" customWidth="1"/>
    <col min="8191" max="8191" width="8" style="102" customWidth="1"/>
    <col min="8192" max="8192" width="1.7109375" style="102" customWidth="1"/>
    <col min="8193" max="8193" width="11.140625" style="102" customWidth="1"/>
    <col min="8194" max="8199" width="12.7109375" style="102" customWidth="1"/>
    <col min="8200" max="8200" width="29.7109375" style="102" customWidth="1"/>
    <col min="8201" max="8438" width="10.7109375" style="102" customWidth="1"/>
    <col min="8439" max="8443" width="10.7109375" style="102"/>
    <col min="8444" max="8444" width="6.7109375" style="102" customWidth="1"/>
    <col min="8445" max="8445" width="2.5703125" style="102" customWidth="1"/>
    <col min="8446" max="8446" width="6.7109375" style="102" customWidth="1"/>
    <col min="8447" max="8447" width="8" style="102" customWidth="1"/>
    <col min="8448" max="8448" width="1.7109375" style="102" customWidth="1"/>
    <col min="8449" max="8449" width="11.140625" style="102" customWidth="1"/>
    <col min="8450" max="8455" width="12.7109375" style="102" customWidth="1"/>
    <col min="8456" max="8456" width="29.7109375" style="102" customWidth="1"/>
    <col min="8457" max="8694" width="10.7109375" style="102" customWidth="1"/>
    <col min="8695" max="8699" width="10.7109375" style="102"/>
    <col min="8700" max="8700" width="6.7109375" style="102" customWidth="1"/>
    <col min="8701" max="8701" width="2.5703125" style="102" customWidth="1"/>
    <col min="8702" max="8702" width="6.7109375" style="102" customWidth="1"/>
    <col min="8703" max="8703" width="8" style="102" customWidth="1"/>
    <col min="8704" max="8704" width="1.7109375" style="102" customWidth="1"/>
    <col min="8705" max="8705" width="11.140625" style="102" customWidth="1"/>
    <col min="8706" max="8711" width="12.7109375" style="102" customWidth="1"/>
    <col min="8712" max="8712" width="29.7109375" style="102" customWidth="1"/>
    <col min="8713" max="8950" width="10.7109375" style="102" customWidth="1"/>
    <col min="8951" max="8955" width="10.7109375" style="102"/>
    <col min="8956" max="8956" width="6.7109375" style="102" customWidth="1"/>
    <col min="8957" max="8957" width="2.5703125" style="102" customWidth="1"/>
    <col min="8958" max="8958" width="6.7109375" style="102" customWidth="1"/>
    <col min="8959" max="8959" width="8" style="102" customWidth="1"/>
    <col min="8960" max="8960" width="1.7109375" style="102" customWidth="1"/>
    <col min="8961" max="8961" width="11.140625" style="102" customWidth="1"/>
    <col min="8962" max="8967" width="12.7109375" style="102" customWidth="1"/>
    <col min="8968" max="8968" width="29.7109375" style="102" customWidth="1"/>
    <col min="8969" max="9206" width="10.7109375" style="102" customWidth="1"/>
    <col min="9207" max="9211" width="10.7109375" style="102"/>
    <col min="9212" max="9212" width="6.7109375" style="102" customWidth="1"/>
    <col min="9213" max="9213" width="2.5703125" style="102" customWidth="1"/>
    <col min="9214" max="9214" width="6.7109375" style="102" customWidth="1"/>
    <col min="9215" max="9215" width="8" style="102" customWidth="1"/>
    <col min="9216" max="9216" width="1.7109375" style="102" customWidth="1"/>
    <col min="9217" max="9217" width="11.140625" style="102" customWidth="1"/>
    <col min="9218" max="9223" width="12.7109375" style="102" customWidth="1"/>
    <col min="9224" max="9224" width="29.7109375" style="102" customWidth="1"/>
    <col min="9225" max="9462" width="10.7109375" style="102" customWidth="1"/>
    <col min="9463" max="9467" width="10.7109375" style="102"/>
    <col min="9468" max="9468" width="6.7109375" style="102" customWidth="1"/>
    <col min="9469" max="9469" width="2.5703125" style="102" customWidth="1"/>
    <col min="9470" max="9470" width="6.7109375" style="102" customWidth="1"/>
    <col min="9471" max="9471" width="8" style="102" customWidth="1"/>
    <col min="9472" max="9472" width="1.7109375" style="102" customWidth="1"/>
    <col min="9473" max="9473" width="11.140625" style="102" customWidth="1"/>
    <col min="9474" max="9479" width="12.7109375" style="102" customWidth="1"/>
    <col min="9480" max="9480" width="29.7109375" style="102" customWidth="1"/>
    <col min="9481" max="9718" width="10.7109375" style="102" customWidth="1"/>
    <col min="9719" max="9723" width="10.7109375" style="102"/>
    <col min="9724" max="9724" width="6.7109375" style="102" customWidth="1"/>
    <col min="9725" max="9725" width="2.5703125" style="102" customWidth="1"/>
    <col min="9726" max="9726" width="6.7109375" style="102" customWidth="1"/>
    <col min="9727" max="9727" width="8" style="102" customWidth="1"/>
    <col min="9728" max="9728" width="1.7109375" style="102" customWidth="1"/>
    <col min="9729" max="9729" width="11.140625" style="102" customWidth="1"/>
    <col min="9730" max="9735" width="12.7109375" style="102" customWidth="1"/>
    <col min="9736" max="9736" width="29.7109375" style="102" customWidth="1"/>
    <col min="9737" max="9974" width="10.7109375" style="102" customWidth="1"/>
    <col min="9975" max="9979" width="10.7109375" style="102"/>
    <col min="9980" max="9980" width="6.7109375" style="102" customWidth="1"/>
    <col min="9981" max="9981" width="2.5703125" style="102" customWidth="1"/>
    <col min="9982" max="9982" width="6.7109375" style="102" customWidth="1"/>
    <col min="9983" max="9983" width="8" style="102" customWidth="1"/>
    <col min="9984" max="9984" width="1.7109375" style="102" customWidth="1"/>
    <col min="9985" max="9985" width="11.140625" style="102" customWidth="1"/>
    <col min="9986" max="9991" width="12.7109375" style="102" customWidth="1"/>
    <col min="9992" max="9992" width="29.7109375" style="102" customWidth="1"/>
    <col min="9993" max="10230" width="10.7109375" style="102" customWidth="1"/>
    <col min="10231" max="10235" width="10.7109375" style="102"/>
    <col min="10236" max="10236" width="6.7109375" style="102" customWidth="1"/>
    <col min="10237" max="10237" width="2.5703125" style="102" customWidth="1"/>
    <col min="10238" max="10238" width="6.7109375" style="102" customWidth="1"/>
    <col min="10239" max="10239" width="8" style="102" customWidth="1"/>
    <col min="10240" max="10240" width="1.7109375" style="102" customWidth="1"/>
    <col min="10241" max="10241" width="11.140625" style="102" customWidth="1"/>
    <col min="10242" max="10247" width="12.7109375" style="102" customWidth="1"/>
    <col min="10248" max="10248" width="29.7109375" style="102" customWidth="1"/>
    <col min="10249" max="10486" width="10.7109375" style="102" customWidth="1"/>
    <col min="10487" max="10491" width="10.7109375" style="102"/>
    <col min="10492" max="10492" width="6.7109375" style="102" customWidth="1"/>
    <col min="10493" max="10493" width="2.5703125" style="102" customWidth="1"/>
    <col min="10494" max="10494" width="6.7109375" style="102" customWidth="1"/>
    <col min="10495" max="10495" width="8" style="102" customWidth="1"/>
    <col min="10496" max="10496" width="1.7109375" style="102" customWidth="1"/>
    <col min="10497" max="10497" width="11.140625" style="102" customWidth="1"/>
    <col min="10498" max="10503" width="12.7109375" style="102" customWidth="1"/>
    <col min="10504" max="10504" width="29.7109375" style="102" customWidth="1"/>
    <col min="10505" max="10742" width="10.7109375" style="102" customWidth="1"/>
    <col min="10743" max="10747" width="10.7109375" style="102"/>
    <col min="10748" max="10748" width="6.7109375" style="102" customWidth="1"/>
    <col min="10749" max="10749" width="2.5703125" style="102" customWidth="1"/>
    <col min="10750" max="10750" width="6.7109375" style="102" customWidth="1"/>
    <col min="10751" max="10751" width="8" style="102" customWidth="1"/>
    <col min="10752" max="10752" width="1.7109375" style="102" customWidth="1"/>
    <col min="10753" max="10753" width="11.140625" style="102" customWidth="1"/>
    <col min="10754" max="10759" width="12.7109375" style="102" customWidth="1"/>
    <col min="10760" max="10760" width="29.7109375" style="102" customWidth="1"/>
    <col min="10761" max="10998" width="10.7109375" style="102" customWidth="1"/>
    <col min="10999" max="11003" width="10.7109375" style="102"/>
    <col min="11004" max="11004" width="6.7109375" style="102" customWidth="1"/>
    <col min="11005" max="11005" width="2.5703125" style="102" customWidth="1"/>
    <col min="11006" max="11006" width="6.7109375" style="102" customWidth="1"/>
    <col min="11007" max="11007" width="8" style="102" customWidth="1"/>
    <col min="11008" max="11008" width="1.7109375" style="102" customWidth="1"/>
    <col min="11009" max="11009" width="11.140625" style="102" customWidth="1"/>
    <col min="11010" max="11015" width="12.7109375" style="102" customWidth="1"/>
    <col min="11016" max="11016" width="29.7109375" style="102" customWidth="1"/>
    <col min="11017" max="11254" width="10.7109375" style="102" customWidth="1"/>
    <col min="11255" max="11259" width="10.7109375" style="102"/>
    <col min="11260" max="11260" width="6.7109375" style="102" customWidth="1"/>
    <col min="11261" max="11261" width="2.5703125" style="102" customWidth="1"/>
    <col min="11262" max="11262" width="6.7109375" style="102" customWidth="1"/>
    <col min="11263" max="11263" width="8" style="102" customWidth="1"/>
    <col min="11264" max="11264" width="1.7109375" style="102" customWidth="1"/>
    <col min="11265" max="11265" width="11.140625" style="102" customWidth="1"/>
    <col min="11266" max="11271" width="12.7109375" style="102" customWidth="1"/>
    <col min="11272" max="11272" width="29.7109375" style="102" customWidth="1"/>
    <col min="11273" max="11510" width="10.7109375" style="102" customWidth="1"/>
    <col min="11511" max="11515" width="10.7109375" style="102"/>
    <col min="11516" max="11516" width="6.7109375" style="102" customWidth="1"/>
    <col min="11517" max="11517" width="2.5703125" style="102" customWidth="1"/>
    <col min="11518" max="11518" width="6.7109375" style="102" customWidth="1"/>
    <col min="11519" max="11519" width="8" style="102" customWidth="1"/>
    <col min="11520" max="11520" width="1.7109375" style="102" customWidth="1"/>
    <col min="11521" max="11521" width="11.140625" style="102" customWidth="1"/>
    <col min="11522" max="11527" width="12.7109375" style="102" customWidth="1"/>
    <col min="11528" max="11528" width="29.7109375" style="102" customWidth="1"/>
    <col min="11529" max="11766" width="10.7109375" style="102" customWidth="1"/>
    <col min="11767" max="11771" width="10.7109375" style="102"/>
    <col min="11772" max="11772" width="6.7109375" style="102" customWidth="1"/>
    <col min="11773" max="11773" width="2.5703125" style="102" customWidth="1"/>
    <col min="11774" max="11774" width="6.7109375" style="102" customWidth="1"/>
    <col min="11775" max="11775" width="8" style="102" customWidth="1"/>
    <col min="11776" max="11776" width="1.7109375" style="102" customWidth="1"/>
    <col min="11777" max="11777" width="11.140625" style="102" customWidth="1"/>
    <col min="11778" max="11783" width="12.7109375" style="102" customWidth="1"/>
    <col min="11784" max="11784" width="29.7109375" style="102" customWidth="1"/>
    <col min="11785" max="12022" width="10.7109375" style="102" customWidth="1"/>
    <col min="12023" max="12027" width="10.7109375" style="102"/>
    <col min="12028" max="12028" width="6.7109375" style="102" customWidth="1"/>
    <col min="12029" max="12029" width="2.5703125" style="102" customWidth="1"/>
    <col min="12030" max="12030" width="6.7109375" style="102" customWidth="1"/>
    <col min="12031" max="12031" width="8" style="102" customWidth="1"/>
    <col min="12032" max="12032" width="1.7109375" style="102" customWidth="1"/>
    <col min="12033" max="12033" width="11.140625" style="102" customWidth="1"/>
    <col min="12034" max="12039" width="12.7109375" style="102" customWidth="1"/>
    <col min="12040" max="12040" width="29.7109375" style="102" customWidth="1"/>
    <col min="12041" max="12278" width="10.7109375" style="102" customWidth="1"/>
    <col min="12279" max="12283" width="10.7109375" style="102"/>
    <col min="12284" max="12284" width="6.7109375" style="102" customWidth="1"/>
    <col min="12285" max="12285" width="2.5703125" style="102" customWidth="1"/>
    <col min="12286" max="12286" width="6.7109375" style="102" customWidth="1"/>
    <col min="12287" max="12287" width="8" style="102" customWidth="1"/>
    <col min="12288" max="12288" width="1.7109375" style="102" customWidth="1"/>
    <col min="12289" max="12289" width="11.140625" style="102" customWidth="1"/>
    <col min="12290" max="12295" width="12.7109375" style="102" customWidth="1"/>
    <col min="12296" max="12296" width="29.7109375" style="102" customWidth="1"/>
    <col min="12297" max="12534" width="10.7109375" style="102" customWidth="1"/>
    <col min="12535" max="12539" width="10.7109375" style="102"/>
    <col min="12540" max="12540" width="6.7109375" style="102" customWidth="1"/>
    <col min="12541" max="12541" width="2.5703125" style="102" customWidth="1"/>
    <col min="12542" max="12542" width="6.7109375" style="102" customWidth="1"/>
    <col min="12543" max="12543" width="8" style="102" customWidth="1"/>
    <col min="12544" max="12544" width="1.7109375" style="102" customWidth="1"/>
    <col min="12545" max="12545" width="11.140625" style="102" customWidth="1"/>
    <col min="12546" max="12551" width="12.7109375" style="102" customWidth="1"/>
    <col min="12552" max="12552" width="29.7109375" style="102" customWidth="1"/>
    <col min="12553" max="12790" width="10.7109375" style="102" customWidth="1"/>
    <col min="12791" max="12795" width="10.7109375" style="102"/>
    <col min="12796" max="12796" width="6.7109375" style="102" customWidth="1"/>
    <col min="12797" max="12797" width="2.5703125" style="102" customWidth="1"/>
    <col min="12798" max="12798" width="6.7109375" style="102" customWidth="1"/>
    <col min="12799" max="12799" width="8" style="102" customWidth="1"/>
    <col min="12800" max="12800" width="1.7109375" style="102" customWidth="1"/>
    <col min="12801" max="12801" width="11.140625" style="102" customWidth="1"/>
    <col min="12802" max="12807" width="12.7109375" style="102" customWidth="1"/>
    <col min="12808" max="12808" width="29.7109375" style="102" customWidth="1"/>
    <col min="12809" max="13046" width="10.7109375" style="102" customWidth="1"/>
    <col min="13047" max="13051" width="10.7109375" style="102"/>
    <col min="13052" max="13052" width="6.7109375" style="102" customWidth="1"/>
    <col min="13053" max="13053" width="2.5703125" style="102" customWidth="1"/>
    <col min="13054" max="13054" width="6.7109375" style="102" customWidth="1"/>
    <col min="13055" max="13055" width="8" style="102" customWidth="1"/>
    <col min="13056" max="13056" width="1.7109375" style="102" customWidth="1"/>
    <col min="13057" max="13057" width="11.140625" style="102" customWidth="1"/>
    <col min="13058" max="13063" width="12.7109375" style="102" customWidth="1"/>
    <col min="13064" max="13064" width="29.7109375" style="102" customWidth="1"/>
    <col min="13065" max="13302" width="10.7109375" style="102" customWidth="1"/>
    <col min="13303" max="13307" width="10.7109375" style="102"/>
    <col min="13308" max="13308" width="6.7109375" style="102" customWidth="1"/>
    <col min="13309" max="13309" width="2.5703125" style="102" customWidth="1"/>
    <col min="13310" max="13310" width="6.7109375" style="102" customWidth="1"/>
    <col min="13311" max="13311" width="8" style="102" customWidth="1"/>
    <col min="13312" max="13312" width="1.7109375" style="102" customWidth="1"/>
    <col min="13313" max="13313" width="11.140625" style="102" customWidth="1"/>
    <col min="13314" max="13319" width="12.7109375" style="102" customWidth="1"/>
    <col min="13320" max="13320" width="29.7109375" style="102" customWidth="1"/>
    <col min="13321" max="13558" width="10.7109375" style="102" customWidth="1"/>
    <col min="13559" max="13563" width="10.7109375" style="102"/>
    <col min="13564" max="13564" width="6.7109375" style="102" customWidth="1"/>
    <col min="13565" max="13565" width="2.5703125" style="102" customWidth="1"/>
    <col min="13566" max="13566" width="6.7109375" style="102" customWidth="1"/>
    <col min="13567" max="13567" width="8" style="102" customWidth="1"/>
    <col min="13568" max="13568" width="1.7109375" style="102" customWidth="1"/>
    <col min="13569" max="13569" width="11.140625" style="102" customWidth="1"/>
    <col min="13570" max="13575" width="12.7109375" style="102" customWidth="1"/>
    <col min="13576" max="13576" width="29.7109375" style="102" customWidth="1"/>
    <col min="13577" max="13814" width="10.7109375" style="102" customWidth="1"/>
    <col min="13815" max="13819" width="10.7109375" style="102"/>
    <col min="13820" max="13820" width="6.7109375" style="102" customWidth="1"/>
    <col min="13821" max="13821" width="2.5703125" style="102" customWidth="1"/>
    <col min="13822" max="13822" width="6.7109375" style="102" customWidth="1"/>
    <col min="13823" max="13823" width="8" style="102" customWidth="1"/>
    <col min="13824" max="13824" width="1.7109375" style="102" customWidth="1"/>
    <col min="13825" max="13825" width="11.140625" style="102" customWidth="1"/>
    <col min="13826" max="13831" width="12.7109375" style="102" customWidth="1"/>
    <col min="13832" max="13832" width="29.7109375" style="102" customWidth="1"/>
    <col min="13833" max="14070" width="10.7109375" style="102" customWidth="1"/>
    <col min="14071" max="14075" width="10.7109375" style="102"/>
    <col min="14076" max="14076" width="6.7109375" style="102" customWidth="1"/>
    <col min="14077" max="14077" width="2.5703125" style="102" customWidth="1"/>
    <col min="14078" max="14078" width="6.7109375" style="102" customWidth="1"/>
    <col min="14079" max="14079" width="8" style="102" customWidth="1"/>
    <col min="14080" max="14080" width="1.7109375" style="102" customWidth="1"/>
    <col min="14081" max="14081" width="11.140625" style="102" customWidth="1"/>
    <col min="14082" max="14087" width="12.7109375" style="102" customWidth="1"/>
    <col min="14088" max="14088" width="29.7109375" style="102" customWidth="1"/>
    <col min="14089" max="14326" width="10.7109375" style="102" customWidth="1"/>
    <col min="14327" max="14331" width="10.7109375" style="102"/>
    <col min="14332" max="14332" width="6.7109375" style="102" customWidth="1"/>
    <col min="14333" max="14333" width="2.5703125" style="102" customWidth="1"/>
    <col min="14334" max="14334" width="6.7109375" style="102" customWidth="1"/>
    <col min="14335" max="14335" width="8" style="102" customWidth="1"/>
    <col min="14336" max="14336" width="1.7109375" style="102" customWidth="1"/>
    <col min="14337" max="14337" width="11.140625" style="102" customWidth="1"/>
    <col min="14338" max="14343" width="12.7109375" style="102" customWidth="1"/>
    <col min="14344" max="14344" width="29.7109375" style="102" customWidth="1"/>
    <col min="14345" max="14582" width="10.7109375" style="102" customWidth="1"/>
    <col min="14583" max="14587" width="10.7109375" style="102"/>
    <col min="14588" max="14588" width="6.7109375" style="102" customWidth="1"/>
    <col min="14589" max="14589" width="2.5703125" style="102" customWidth="1"/>
    <col min="14590" max="14590" width="6.7109375" style="102" customWidth="1"/>
    <col min="14591" max="14591" width="8" style="102" customWidth="1"/>
    <col min="14592" max="14592" width="1.7109375" style="102" customWidth="1"/>
    <col min="14593" max="14593" width="11.140625" style="102" customWidth="1"/>
    <col min="14594" max="14599" width="12.7109375" style="102" customWidth="1"/>
    <col min="14600" max="14600" width="29.7109375" style="102" customWidth="1"/>
    <col min="14601" max="14838" width="10.7109375" style="102" customWidth="1"/>
    <col min="14839" max="14843" width="10.7109375" style="102"/>
    <col min="14844" max="14844" width="6.7109375" style="102" customWidth="1"/>
    <col min="14845" max="14845" width="2.5703125" style="102" customWidth="1"/>
    <col min="14846" max="14846" width="6.7109375" style="102" customWidth="1"/>
    <col min="14847" max="14847" width="8" style="102" customWidth="1"/>
    <col min="14848" max="14848" width="1.7109375" style="102" customWidth="1"/>
    <col min="14849" max="14849" width="11.140625" style="102" customWidth="1"/>
    <col min="14850" max="14855" width="12.7109375" style="102" customWidth="1"/>
    <col min="14856" max="14856" width="29.7109375" style="102" customWidth="1"/>
    <col min="14857" max="15094" width="10.7109375" style="102" customWidth="1"/>
    <col min="15095" max="15099" width="10.7109375" style="102"/>
    <col min="15100" max="15100" width="6.7109375" style="102" customWidth="1"/>
    <col min="15101" max="15101" width="2.5703125" style="102" customWidth="1"/>
    <col min="15102" max="15102" width="6.7109375" style="102" customWidth="1"/>
    <col min="15103" max="15103" width="8" style="102" customWidth="1"/>
    <col min="15104" max="15104" width="1.7109375" style="102" customWidth="1"/>
    <col min="15105" max="15105" width="11.140625" style="102" customWidth="1"/>
    <col min="15106" max="15111" width="12.7109375" style="102" customWidth="1"/>
    <col min="15112" max="15112" width="29.7109375" style="102" customWidth="1"/>
    <col min="15113" max="15350" width="10.7109375" style="102" customWidth="1"/>
    <col min="15351" max="15355" width="10.7109375" style="102"/>
    <col min="15356" max="15356" width="6.7109375" style="102" customWidth="1"/>
    <col min="15357" max="15357" width="2.5703125" style="102" customWidth="1"/>
    <col min="15358" max="15358" width="6.7109375" style="102" customWidth="1"/>
    <col min="15359" max="15359" width="8" style="102" customWidth="1"/>
    <col min="15360" max="15360" width="1.7109375" style="102" customWidth="1"/>
    <col min="15361" max="15361" width="11.140625" style="102" customWidth="1"/>
    <col min="15362" max="15367" width="12.7109375" style="102" customWidth="1"/>
    <col min="15368" max="15368" width="29.7109375" style="102" customWidth="1"/>
    <col min="15369" max="15606" width="10.7109375" style="102" customWidth="1"/>
    <col min="15607" max="15611" width="10.7109375" style="102"/>
    <col min="15612" max="15612" width="6.7109375" style="102" customWidth="1"/>
    <col min="15613" max="15613" width="2.5703125" style="102" customWidth="1"/>
    <col min="15614" max="15614" width="6.7109375" style="102" customWidth="1"/>
    <col min="15615" max="15615" width="8" style="102" customWidth="1"/>
    <col min="15616" max="15616" width="1.7109375" style="102" customWidth="1"/>
    <col min="15617" max="15617" width="11.140625" style="102" customWidth="1"/>
    <col min="15618" max="15623" width="12.7109375" style="102" customWidth="1"/>
    <col min="15624" max="15624" width="29.7109375" style="102" customWidth="1"/>
    <col min="15625" max="15862" width="10.7109375" style="102" customWidth="1"/>
    <col min="15863" max="15867" width="10.7109375" style="102"/>
    <col min="15868" max="15868" width="6.7109375" style="102" customWidth="1"/>
    <col min="15869" max="15869" width="2.5703125" style="102" customWidth="1"/>
    <col min="15870" max="15870" width="6.7109375" style="102" customWidth="1"/>
    <col min="15871" max="15871" width="8" style="102" customWidth="1"/>
    <col min="15872" max="15872" width="1.7109375" style="102" customWidth="1"/>
    <col min="15873" max="15873" width="11.140625" style="102" customWidth="1"/>
    <col min="15874" max="15879" width="12.7109375" style="102" customWidth="1"/>
    <col min="15880" max="15880" width="29.7109375" style="102" customWidth="1"/>
    <col min="15881" max="16118" width="10.7109375" style="102" customWidth="1"/>
    <col min="16119" max="16123" width="10.7109375" style="102"/>
    <col min="16124" max="16124" width="6.7109375" style="102" customWidth="1"/>
    <col min="16125" max="16125" width="2.5703125" style="102" customWidth="1"/>
    <col min="16126" max="16126" width="6.7109375" style="102" customWidth="1"/>
    <col min="16127" max="16127" width="8" style="102" customWidth="1"/>
    <col min="16128" max="16128" width="1.7109375" style="102" customWidth="1"/>
    <col min="16129" max="16129" width="11.140625" style="102" customWidth="1"/>
    <col min="16130" max="16135" width="12.7109375" style="102" customWidth="1"/>
    <col min="16136" max="16136" width="29.7109375" style="102" customWidth="1"/>
    <col min="16137" max="16374" width="10.7109375" style="102" customWidth="1"/>
    <col min="16375" max="16384" width="10.7109375" style="102"/>
  </cols>
  <sheetData>
    <row r="2" spans="2:11" ht="15" customHeight="1" x14ac:dyDescent="0.25">
      <c r="B2" s="411"/>
      <c r="C2" s="411"/>
      <c r="D2" s="411"/>
      <c r="E2" s="411"/>
      <c r="F2" s="411"/>
      <c r="G2" s="411"/>
      <c r="H2" s="411"/>
    </row>
    <row r="3" spans="2:11" ht="30.75" customHeight="1" x14ac:dyDescent="0.25">
      <c r="B3" s="411"/>
      <c r="C3" s="15" t="str">
        <f>Resumo!E4</f>
        <v>Obra:</v>
      </c>
      <c r="D3" s="564" t="str">
        <f>Resumo!F4</f>
        <v>Melhoria na Rede de Drenagem e Construção de Dissipador de Energia</v>
      </c>
      <c r="E3" s="564"/>
      <c r="F3" s="564"/>
      <c r="G3" s="109" t="s">
        <v>168</v>
      </c>
      <c r="H3" s="106"/>
    </row>
    <row r="4" spans="2:11" ht="15" customHeight="1" x14ac:dyDescent="0.25">
      <c r="B4" s="412"/>
      <c r="C4" s="15" t="str">
        <f>Resumo!E5</f>
        <v>Local:</v>
      </c>
      <c r="D4" s="13" t="str">
        <f>Resumo!F5</f>
        <v>R. Maranhão</v>
      </c>
      <c r="E4" s="106"/>
      <c r="F4" s="103"/>
      <c r="G4" s="413"/>
      <c r="H4" s="106"/>
    </row>
    <row r="5" spans="2:11" ht="15" customHeight="1" x14ac:dyDescent="0.25">
      <c r="B5" s="412"/>
      <c r="C5" s="15" t="str">
        <f>Resumo!E6</f>
        <v>Bairro:</v>
      </c>
      <c r="D5" s="13" t="str">
        <f>Resumo!F6</f>
        <v xml:space="preserve">São Domingos </v>
      </c>
      <c r="E5" s="106"/>
      <c r="F5" s="103"/>
      <c r="G5" s="110"/>
      <c r="H5" s="106"/>
    </row>
    <row r="6" spans="2:11" ht="15" customHeight="1" x14ac:dyDescent="0.25">
      <c r="B6" s="412"/>
      <c r="C6" s="15" t="str">
        <f>Resumo!E7</f>
        <v>Município:</v>
      </c>
      <c r="D6" s="13" t="str">
        <f>Resumo!F7</f>
        <v>Sorriso - MT</v>
      </c>
      <c r="E6" s="106"/>
      <c r="F6" s="103"/>
      <c r="G6" s="110" t="s">
        <v>174</v>
      </c>
      <c r="H6" s="106"/>
    </row>
    <row r="7" spans="2:11" ht="15" customHeight="1" x14ac:dyDescent="0.25">
      <c r="B7" s="414"/>
      <c r="C7" s="415"/>
      <c r="D7" s="415"/>
      <c r="E7" s="416"/>
      <c r="F7" s="417"/>
      <c r="G7" s="418"/>
      <c r="H7" s="419"/>
    </row>
    <row r="8" spans="2:11" ht="27.75" customHeight="1" x14ac:dyDescent="0.25">
      <c r="B8" s="521" t="s">
        <v>175</v>
      </c>
      <c r="C8" s="522"/>
      <c r="D8" s="522"/>
      <c r="E8" s="522"/>
      <c r="F8" s="522"/>
      <c r="G8" s="522"/>
      <c r="H8" s="523"/>
      <c r="I8" s="93"/>
      <c r="J8" s="93"/>
      <c r="K8" s="106"/>
    </row>
    <row r="9" spans="2:11" x14ac:dyDescent="0.25">
      <c r="B9" s="422"/>
      <c r="C9" s="423"/>
      <c r="D9" s="423"/>
      <c r="E9" s="424"/>
      <c r="F9" s="425"/>
      <c r="G9" s="426"/>
      <c r="H9" s="427"/>
      <c r="I9" s="106"/>
      <c r="J9" s="106"/>
      <c r="K9" s="106"/>
    </row>
    <row r="10" spans="2:11" s="107" customFormat="1" ht="26.25" customHeight="1" x14ac:dyDescent="0.25">
      <c r="B10" s="605" t="s">
        <v>169</v>
      </c>
      <c r="C10" s="605"/>
      <c r="D10" s="605"/>
      <c r="E10" s="605"/>
      <c r="F10" s="605"/>
      <c r="G10" s="605"/>
      <c r="H10" s="605"/>
      <c r="I10" s="108"/>
      <c r="J10" s="108"/>
      <c r="K10" s="108"/>
    </row>
    <row r="11" spans="2:11" ht="15" customHeight="1" x14ac:dyDescent="0.25">
      <c r="B11" s="606" t="s">
        <v>117</v>
      </c>
      <c r="C11" s="428" t="s">
        <v>118</v>
      </c>
      <c r="D11" s="428" t="s">
        <v>119</v>
      </c>
      <c r="E11" s="428" t="s">
        <v>120</v>
      </c>
      <c r="F11" s="428" t="s">
        <v>121</v>
      </c>
      <c r="G11" s="428" t="s">
        <v>122</v>
      </c>
      <c r="H11" s="429" t="s">
        <v>123</v>
      </c>
    </row>
    <row r="12" spans="2:11" x14ac:dyDescent="0.25">
      <c r="B12" s="606"/>
      <c r="C12" s="368" t="s">
        <v>124</v>
      </c>
      <c r="D12" s="368" t="s">
        <v>124</v>
      </c>
      <c r="E12" s="368" t="s">
        <v>124</v>
      </c>
      <c r="F12" s="368" t="s">
        <v>124</v>
      </c>
      <c r="G12" s="368" t="s">
        <v>124</v>
      </c>
      <c r="H12" s="121" t="s">
        <v>124</v>
      </c>
    </row>
    <row r="13" spans="2:11" s="104" customFormat="1" ht="20.100000000000001" customHeight="1" x14ac:dyDescent="0.25">
      <c r="B13" s="339" t="s">
        <v>190</v>
      </c>
      <c r="C13" s="430">
        <v>0</v>
      </c>
      <c r="D13" s="431">
        <v>0</v>
      </c>
      <c r="E13" s="430">
        <v>0</v>
      </c>
      <c r="F13" s="430">
        <v>0</v>
      </c>
      <c r="G13" s="430">
        <v>0</v>
      </c>
      <c r="H13" s="432">
        <v>8</v>
      </c>
    </row>
    <row r="14" spans="2:11" s="104" customFormat="1" ht="20.100000000000001" customHeight="1" x14ac:dyDescent="0.25">
      <c r="B14" s="346" t="s">
        <v>191</v>
      </c>
      <c r="C14" s="433">
        <v>0</v>
      </c>
      <c r="D14" s="434">
        <v>0</v>
      </c>
      <c r="E14" s="433">
        <v>0</v>
      </c>
      <c r="F14" s="433">
        <v>0</v>
      </c>
      <c r="G14" s="433">
        <v>0</v>
      </c>
      <c r="H14" s="435">
        <v>8</v>
      </c>
    </row>
    <row r="15" spans="2:11" s="104" customFormat="1" ht="20.100000000000001" customHeight="1" x14ac:dyDescent="0.25">
      <c r="B15" s="353" t="s">
        <v>192</v>
      </c>
      <c r="C15" s="436">
        <v>0</v>
      </c>
      <c r="D15" s="437">
        <v>0</v>
      </c>
      <c r="E15" s="436">
        <v>0</v>
      </c>
      <c r="F15" s="436">
        <v>0</v>
      </c>
      <c r="G15" s="436">
        <v>0</v>
      </c>
      <c r="H15" s="438">
        <v>8</v>
      </c>
    </row>
    <row r="16" spans="2:11" ht="20.100000000000001" customHeight="1" x14ac:dyDescent="0.25">
      <c r="B16" s="421" t="s">
        <v>126</v>
      </c>
      <c r="C16" s="439">
        <f t="shared" ref="C16:H16" si="0">SUM(C13:C15)</f>
        <v>0</v>
      </c>
      <c r="D16" s="439">
        <f t="shared" si="0"/>
        <v>0</v>
      </c>
      <c r="E16" s="439">
        <f t="shared" si="0"/>
        <v>0</v>
      </c>
      <c r="F16" s="439">
        <f t="shared" si="0"/>
        <v>0</v>
      </c>
      <c r="G16" s="439">
        <f t="shared" si="0"/>
        <v>0</v>
      </c>
      <c r="H16" s="440">
        <f t="shared" si="0"/>
        <v>24</v>
      </c>
    </row>
    <row r="17" spans="2:8" x14ac:dyDescent="0.25">
      <c r="B17" s="420"/>
      <c r="C17" s="420"/>
      <c r="D17" s="420"/>
      <c r="E17" s="420"/>
      <c r="F17" s="420"/>
      <c r="G17" s="420"/>
      <c r="H17" s="420"/>
    </row>
  </sheetData>
  <mergeCells count="4">
    <mergeCell ref="B8:H8"/>
    <mergeCell ref="B10:H10"/>
    <mergeCell ref="B11:B12"/>
    <mergeCell ref="D3:F3"/>
  </mergeCells>
  <printOptions horizontalCentered="1"/>
  <pageMargins left="0.51181102362204722" right="0.51181102362204722" top="0.78740157480314965" bottom="0.78740157480314965" header="0.31496062992125984" footer="0.31496062992125984"/>
  <pageSetup paperSize="9" scale="72" orientation="portrait" horizontalDpi="360" verticalDpi="360" r:id="rId1"/>
  <headerFooter>
    <oddFooter>&amp;L&amp;A&amp;C&amp;"-,Itálico"Fábio Miguel dos Santos
Arquiteto e Urbanista
CAU 00A1609742&amp;RPágina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9</vt:i4>
      </vt:variant>
    </vt:vector>
  </HeadingPairs>
  <TitlesOfParts>
    <vt:vector size="17" baseType="lpstr">
      <vt:lpstr>Capa</vt:lpstr>
      <vt:lpstr>Resumo</vt:lpstr>
      <vt:lpstr>Orçamento</vt:lpstr>
      <vt:lpstr>Composições</vt:lpstr>
      <vt:lpstr>BDI - Serviço</vt:lpstr>
      <vt:lpstr>Cronograma</vt:lpstr>
      <vt:lpstr>Drenagem - 01</vt:lpstr>
      <vt:lpstr>Drenagem - 02</vt:lpstr>
      <vt:lpstr>'BDI - Serviço'!Area_de_impressao</vt:lpstr>
      <vt:lpstr>Capa!Area_de_impressao</vt:lpstr>
      <vt:lpstr>Composições!Area_de_impressao</vt:lpstr>
      <vt:lpstr>Cronograma!Area_de_impressao</vt:lpstr>
      <vt:lpstr>'Drenagem - 01'!Area_de_impressao</vt:lpstr>
      <vt:lpstr>'Drenagem - 02'!Area_de_impressao</vt:lpstr>
      <vt:lpstr>Orçamento!Area_de_impressao</vt:lpstr>
      <vt:lpstr>Resumo!Area_de_impressao</vt:lpstr>
      <vt:lpstr>Composições!Titulos_de_impressao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THIBES GONSALVES</dc:creator>
  <cp:lastModifiedBy>COOPERADO LICITAÇÃO 200571</cp:lastModifiedBy>
  <cp:lastPrinted>2022-11-10T19:15:18Z</cp:lastPrinted>
  <dcterms:created xsi:type="dcterms:W3CDTF">2022-02-18T13:55:21Z</dcterms:created>
  <dcterms:modified xsi:type="dcterms:W3CDTF">2022-11-22T12:57:44Z</dcterms:modified>
</cp:coreProperties>
</file>