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6_OBRAS PUBLICAS\02_PROJETOS-OBRAS\PONTO DE ÔNIBUS\PONTO DE ÔNIBUS EM CONCRETO PRÉ MOLDADO JUN-2022\"/>
    </mc:Choice>
  </mc:AlternateContent>
  <bookViews>
    <workbookView xWindow="0" yWindow="0" windowWidth="28800" windowHeight="13020"/>
  </bookViews>
  <sheets>
    <sheet name="Orçamento" sheetId="1" r:id="rId1"/>
  </sheets>
  <calcPr calcId="152511" fullPrecision="0"/>
</workbook>
</file>

<file path=xl/calcChain.xml><?xml version="1.0" encoding="utf-8"?>
<calcChain xmlns="http://schemas.openxmlformats.org/spreadsheetml/2006/main">
  <c r="I17" i="1" l="1"/>
  <c r="I18" i="1"/>
  <c r="K18" i="1" s="1"/>
  <c r="I19" i="1"/>
  <c r="I20" i="1"/>
  <c r="K20" i="1" s="1"/>
  <c r="I21" i="1"/>
  <c r="K21" i="1" s="1"/>
  <c r="I22" i="1"/>
  <c r="K22" i="1" s="1"/>
  <c r="I23" i="1"/>
  <c r="I24" i="1"/>
  <c r="K24" i="1" s="1"/>
  <c r="I25" i="1"/>
  <c r="K25" i="1" s="1"/>
  <c r="I26" i="1"/>
  <c r="K26" i="1" s="1"/>
  <c r="I27" i="1"/>
  <c r="I28" i="1"/>
  <c r="K28" i="1" s="1"/>
  <c r="J17" i="1"/>
  <c r="J18" i="1"/>
  <c r="J19" i="1"/>
  <c r="J20" i="1"/>
  <c r="J21" i="1"/>
  <c r="J22" i="1"/>
  <c r="J23" i="1"/>
  <c r="J24" i="1"/>
  <c r="J25" i="1"/>
  <c r="J26" i="1"/>
  <c r="J27" i="1"/>
  <c r="J28" i="1"/>
  <c r="K19" i="1"/>
  <c r="K23" i="1"/>
  <c r="K27" i="1"/>
  <c r="I13" i="1" l="1"/>
  <c r="K13" i="1" s="1"/>
  <c r="I14" i="1"/>
  <c r="K14" i="1" s="1"/>
  <c r="I15" i="1"/>
  <c r="K15" i="1" s="1"/>
  <c r="I16" i="1"/>
  <c r="K16" i="1" s="1"/>
  <c r="K17" i="1"/>
  <c r="I12" i="1"/>
  <c r="K12" i="1" s="1"/>
  <c r="J13" i="1"/>
  <c r="J14" i="1"/>
  <c r="J15" i="1"/>
  <c r="J16" i="1"/>
  <c r="J12" i="1"/>
  <c r="K32" i="1" l="1"/>
  <c r="K35" i="1"/>
  <c r="K30" i="1"/>
  <c r="K31" i="1" l="1"/>
  <c r="K34" i="1"/>
  <c r="K36" i="1" s="1"/>
</calcChain>
</file>

<file path=xl/sharedStrings.xml><?xml version="1.0" encoding="utf-8"?>
<sst xmlns="http://schemas.openxmlformats.org/spreadsheetml/2006/main" count="119" uniqueCount="77">
  <si>
    <t>Total sem BDI</t>
  </si>
  <si>
    <t>Total</t>
  </si>
  <si>
    <t>Composição</t>
  </si>
  <si>
    <t>SINAPI</t>
  </si>
  <si>
    <t>LIMPEZA MANUAL DE VEGETAÇÃO EM TERRENO COM ENXADA.AF_05/2018</t>
  </si>
  <si>
    <t>M2</t>
  </si>
  <si>
    <t>ATERRO MANUAL DE VALAS COM SOLO ARGILO-ARENOSO E COMPACTAÇÃO MECANIZADA. AF_05/2016</t>
  </si>
  <si>
    <t>M3</t>
  </si>
  <si>
    <t>LOCACAO CONVENCIONAL DE OBRA, UTILIZANDO GABARITO DE TÁBUAS CORRIDAS PONTALETADAS A CADA 2,00M -  2 UTILIZAÇÕES. AF_10/2018</t>
  </si>
  <si>
    <t>M</t>
  </si>
  <si>
    <t>EXECUÇÃO DE PASSEIO (CALÇADA) OU PISO DE CONCRETO COM CONCRETO MOLDADO IN LOCO, USINADO, ACABAMENTO CONVENCIONAL, ESPESSURA 10 CM, ARMADO. AF_07/2016</t>
  </si>
  <si>
    <t>Próprio</t>
  </si>
  <si>
    <t>PS-508</t>
  </si>
  <si>
    <t>UN</t>
  </si>
  <si>
    <t>PS-509</t>
  </si>
  <si>
    <t>TELHAMENTO COM TELHA METÁLICA TERMOACÚSTICA E = 50 MM, COM ATÉ 2 ÁGUAS, INCLUSO IÇAMENTO. AF_07/2019 REF_SINAPI (94216,3/2022)</t>
  </si>
  <si>
    <t>PINTURA COM TINTA ALQUÍDICA DE ACABAMENTO (ESMALTE SINTÉTICO FOSCO) PULVERIZADA SOBRE SUPERFÍCIES METÁLICAS (EXCETO PERFIL) EXECUTADO EM OBRA (02 DEMÃOS). AF_01/2020</t>
  </si>
  <si>
    <t>Insumo</t>
  </si>
  <si>
    <t>TELHA TRAPEZOIDAL EM ACO ZINCADO, SEM PINTURA, ALTURA DE APROXIMADAMENTE 40 MM, ESPESSURA DE 0,50 MM E LARGURA UTIL DE 980 MM</t>
  </si>
  <si>
    <t>PS-400</t>
  </si>
  <si>
    <t>PLACA DE OBRA EM CHAPA DE ACO GALVANIZADO - Referência SINAPI (74209/1,1/2020)</t>
  </si>
  <si>
    <t>ESTRUTURA TRELIÇADA DE COBERTURA, TIPO FINK, COM LIGAÇÕES SOLDADAS, INCLUSOS PERFIS METÁLICOS, CHAPAS METÁLICAS, MÃO DE OBRA E TRANSPORTE COM GUINDASTE - FORNECIMENTO E INSTALAÇÃO. AF_01/2020_P</t>
  </si>
  <si>
    <t>KG</t>
  </si>
  <si>
    <t>PINTURA COM TINTA ALQUÍDICA DE ACABAMENTO (ESMALTE SINTÉTICO BRILHANTE) APLICADA A ROLO OU PINCEL SOBRE PERFIL METÁLICO EXECUTADO EM FÁBRICA (POR DEMÃO). AF_01/2020</t>
  </si>
  <si>
    <t>PINTURA COM TINTA ALQUÍDICA DE FUNDO (TIPO ZARCÃO) PULVERIZADA SOBRE PERFIL METÁLICO EXECUTADO EM FÁBRICA (POR DEMÃO). AF_01/2020</t>
  </si>
  <si>
    <t>Total do BDI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</si>
  <si>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</si>
  <si>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</si>
  <si>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</si>
  <si>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</si>
  <si>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</si>
  <si>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</si>
  <si>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</si>
  <si>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</si>
  <si>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</si>
  <si>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</si>
  <si>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</si>
  <si>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</si>
  <si>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BDI:</t>
  </si>
  <si>
    <t>PILAR PRÉ-MOLDADO 14X24 COM 3,0 METROS LIVRES E 1,50M ENTERRADO, COM FUNDAÇÃO INCLUSA, TRASNPORTE E MONTAGEM</t>
  </si>
  <si>
    <t>ITEM</t>
  </si>
  <si>
    <t>TIPO</t>
  </si>
  <si>
    <t>BANCO</t>
  </si>
  <si>
    <t>CÓDIGO</t>
  </si>
  <si>
    <t>DESCRIÇÃO</t>
  </si>
  <si>
    <t>UN.</t>
  </si>
  <si>
    <t>QUANT.</t>
  </si>
  <si>
    <t>PREÇO UNITÁRIO</t>
  </si>
  <si>
    <t>PREÇO COM BDI</t>
  </si>
  <si>
    <t>TOTAL SEM BDI</t>
  </si>
  <si>
    <t>TOTAL COM BDI</t>
  </si>
  <si>
    <t>1 - ETAPAS DE SERVIÇO</t>
  </si>
  <si>
    <t>VALOR DO PRIMEIRO PONTO, INCLUSO SERVIÇO DE PLACA:</t>
  </si>
  <si>
    <t>TOTAL DO SERVIÇO (23 UNIDADES)</t>
  </si>
  <si>
    <t>VALOR DOS DEMAIS PONTOS (22 UNIDADES):</t>
  </si>
  <si>
    <t>PROPRIETÁRIO: PREFEITURA MUNICIPAL DE SORRISO</t>
  </si>
  <si>
    <t>OBRA: PONTO DE ÔNIBUS - PILARES EM CONCRETO PRÉ-MOLDADO</t>
  </si>
  <si>
    <t>ÁREA UNITÁRIA DO PONTO: 8,00 M²</t>
  </si>
  <si>
    <t>ÁREA TOTAL (23 UNIDADES): 184,00 M²</t>
  </si>
  <si>
    <t>LOCAL: DIVERSOS PONTOS NO PERÍMETRO URBANO, CONFORME LICITAÇÃO</t>
  </si>
  <si>
    <t>SICRO3: MT 1/2022</t>
  </si>
  <si>
    <t>SINAPI MT 04/2022 DESONERADO</t>
  </si>
  <si>
    <t>ORÇAMENTO SINTÉTICO GLOBAL</t>
  </si>
  <si>
    <t>SORRISO, 24/05/2022</t>
  </si>
  <si>
    <t>_______________________________________________________</t>
  </si>
  <si>
    <t>MARCELO DE OLIVEIRA CAMPOS</t>
  </si>
  <si>
    <t>ENGENHEIRO CIVIL CREA 120152697-4</t>
  </si>
  <si>
    <t>PAINEL TERMOISOLANTE PARA FECHAMENTOS VERTICAIS (INCLUI PARAFUSOS DE FIXACAO) REVESTIDO EM ACO GALVALUME, LARGURA UTIL DE 1100 MM, REVESTIMENTO COM ESPESSURA DE 0,50 MM, COM PRE-PINTURA NAS DUAS FACES, NUCLEO EM POLIURETANO (PUR) COM ESPESSURA 40/50 MM</t>
  </si>
  <si>
    <t>ALVENARIA DE VEDAÇÃO DE BLOCOS CERÂMICOS MACIÇOS DE 5X10X20CM (ESPESSURA 10CM) E ARGAMASSA DE ASSENTAMENTO COM PREPARO EM BETONEIRA. AF_05/2020</t>
  </si>
  <si>
    <t>MASSA ÚNICA, PARA RECEBIMENTO DE PINTURA, EM ARGAMASSA TRAÇO 1:2:8, PREPARO MANUAL, APLICADA MANUALMENTE EM FACES INTERNAS DE PAREDES, ESPESSURA DE 20MM, COM EXECUÇÃO DE TALISCAS. AF_06/2014</t>
  </si>
  <si>
    <t>INSTALAÇÃO DE BANCO METÁLICO COM ENCOSTO, 1,60 M DE COMPRIMENTO, EM TUBO DE AÇO CARBONO COM PINTURA ELETROSTÁTICA, SOBRE PISO DE CONCRETO EXISTENTE. AF_11/2021</t>
  </si>
  <si>
    <t>APLICAÇÃO MANUAL DE PINTURA COM TINTA LÁTEX ACRÍLICA EM PAREDES, DUAS DEMÃOS. AF_06/2014</t>
  </si>
  <si>
    <t>1.13</t>
  </si>
  <si>
    <t>1.14</t>
  </si>
  <si>
    <t>1.15</t>
  </si>
  <si>
    <t>1.16</t>
  </si>
  <si>
    <t>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</si>
</sst>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(&quot;R$ &quot;* #,##0.00_);_(&quot;R$ &quot;* \(#,##0.00\);_(&quot;R$ &quot;* &quot;-&quot;??_);_(@_)"/>
  </numFmts>
  <fonts count="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FF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2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5D5D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166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4" fontId="0" fillId="0" borderId="0" xfId="0" applyNumberFormat="1"/>
    <xf numFmtId="0" fontId="0" fillId="0" borderId="0" xfId="0" applyAlignment="1">
      <alignment wrapText="1"/>
    </xf>
    <xf numFmtId="4" fontId="4" fillId="7" borderId="1" xfId="0" applyNumberFormat="1" applyFont="1" applyFill="1" applyBorder="1"/>
    <xf numFmtId="4" fontId="9" fillId="5" borderId="1" xfId="0" applyNumberFormat="1" applyFont="1" applyFill="1" applyBorder="1"/>
    <xf numFmtId="0" fontId="7" fillId="3" borderId="1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/>
    <xf numFmtId="4" fontId="11" fillId="6" borderId="1" xfId="0" applyNumberFormat="1" applyFont="1" applyFill="1" applyBorder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/>
    </xf>
    <xf numFmtId="4" fontId="0" fillId="0" borderId="1" xfId="0" applyNumberFormat="1" applyBorder="1"/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5" fillId="2" borderId="5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Moeda 2" xfId="6"/>
    <cellStyle name="Normal" xfId="0" builtinId="0"/>
    <cellStyle name="Normal 2" xfId="1"/>
    <cellStyle name="Normal 3" xfId="4"/>
    <cellStyle name="Normal 3 3" xfId="5"/>
    <cellStyle name="Porcentagem 2" xfId="3"/>
    <cellStyle name="Vírgula 2" xfId="2"/>
    <cellStyle name="Vírgula 8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85" zoomScaleNormal="85" workbookViewId="0">
      <pane ySplit="9" topLeftCell="A10" activePane="bottomLeft" state="frozen"/>
      <selection pane="bottomLeft" activeCell="H28" sqref="H28"/>
    </sheetView>
  </sheetViews>
  <sheetFormatPr defaultRowHeight="15" x14ac:dyDescent="0.25"/>
  <cols>
    <col min="1" max="1" width="12" customWidth="1"/>
    <col min="2" max="4" width="13" customWidth="1"/>
    <col min="5" max="5" width="80" customWidth="1"/>
    <col min="6" max="7" width="10" customWidth="1"/>
    <col min="8" max="8" width="13" customWidth="1"/>
    <col min="9" max="11" width="17" customWidth="1"/>
  </cols>
  <sheetData>
    <row r="1" spans="1:11" ht="5.099999999999999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19" customFormat="1" ht="20.100000000000001" customHeight="1" x14ac:dyDescent="0.25">
      <c r="A2" s="34" t="s">
        <v>55</v>
      </c>
      <c r="B2" s="34"/>
      <c r="C2" s="34"/>
      <c r="D2" s="34"/>
      <c r="E2" s="34"/>
      <c r="F2" s="34"/>
      <c r="G2" s="34"/>
      <c r="H2" s="34"/>
      <c r="I2" s="34"/>
      <c r="J2" s="30" t="s">
        <v>38</v>
      </c>
      <c r="K2" s="31">
        <v>0.26369999999999999</v>
      </c>
    </row>
    <row r="3" spans="1:11" s="19" customFormat="1" ht="20.100000000000001" customHeight="1" x14ac:dyDescent="0.25">
      <c r="A3" s="35" t="s">
        <v>56</v>
      </c>
      <c r="B3" s="35"/>
      <c r="C3" s="35"/>
      <c r="D3" s="35"/>
      <c r="E3" s="35"/>
      <c r="F3" s="21"/>
      <c r="G3" s="21"/>
      <c r="H3" s="21"/>
      <c r="I3" s="21"/>
      <c r="J3" s="21"/>
      <c r="K3" s="21"/>
    </row>
    <row r="4" spans="1:11" s="19" customFormat="1" ht="20.100000000000001" customHeight="1" x14ac:dyDescent="0.25">
      <c r="A4" s="35" t="s">
        <v>57</v>
      </c>
      <c r="B4" s="35"/>
      <c r="C4" s="35"/>
      <c r="D4" s="35"/>
      <c r="E4" s="35"/>
      <c r="F4" s="21"/>
      <c r="G4" s="21"/>
      <c r="H4" s="21"/>
      <c r="I4" s="21"/>
      <c r="J4" s="24"/>
      <c r="K4" s="24"/>
    </row>
    <row r="5" spans="1:11" s="19" customFormat="1" ht="20.100000000000001" customHeight="1" x14ac:dyDescent="0.25">
      <c r="A5" s="35" t="s">
        <v>58</v>
      </c>
      <c r="B5" s="35"/>
      <c r="C5" s="35"/>
      <c r="D5" s="35"/>
      <c r="E5" s="35"/>
      <c r="F5" s="21"/>
      <c r="G5" s="21"/>
      <c r="H5" s="21"/>
      <c r="I5" s="21"/>
      <c r="J5" s="24"/>
      <c r="K5" s="24"/>
    </row>
    <row r="6" spans="1:11" s="19" customFormat="1" ht="20.100000000000001" customHeight="1" x14ac:dyDescent="0.25">
      <c r="A6" s="25" t="s">
        <v>59</v>
      </c>
      <c r="B6" s="25"/>
      <c r="C6" s="25"/>
      <c r="D6" s="25"/>
      <c r="E6" s="25"/>
      <c r="F6" s="21"/>
      <c r="G6" s="21"/>
      <c r="H6" s="21"/>
      <c r="I6" s="21"/>
      <c r="J6" s="21"/>
      <c r="K6" s="21"/>
    </row>
    <row r="7" spans="1:11" s="18" customFormat="1" ht="20.100000000000001" customHeight="1" x14ac:dyDescent="0.25">
      <c r="A7" s="26"/>
      <c r="B7" s="27"/>
      <c r="C7" s="27"/>
      <c r="D7" s="27"/>
      <c r="E7" s="26"/>
      <c r="F7" s="27"/>
      <c r="G7" s="27"/>
      <c r="H7" s="27"/>
      <c r="I7" s="22"/>
      <c r="J7" s="23"/>
      <c r="K7" s="23"/>
    </row>
    <row r="8" spans="1:11" ht="20.100000000000001" customHeight="1" x14ac:dyDescent="0.4">
      <c r="A8" s="28"/>
      <c r="B8" s="20"/>
      <c r="C8" s="20"/>
      <c r="D8" s="20"/>
      <c r="E8" s="29" t="s">
        <v>62</v>
      </c>
      <c r="F8" s="20"/>
      <c r="G8" s="20"/>
      <c r="H8" s="20"/>
      <c r="I8" s="23"/>
      <c r="J8" s="36" t="s">
        <v>60</v>
      </c>
      <c r="K8" s="36"/>
    </row>
    <row r="9" spans="1:11" ht="15.75" customHeight="1" x14ac:dyDescent="0.25">
      <c r="A9" s="20"/>
      <c r="B9" s="20"/>
      <c r="C9" s="20"/>
      <c r="D9" s="20"/>
      <c r="E9" s="20"/>
      <c r="F9" s="20"/>
      <c r="G9" s="20"/>
      <c r="H9" s="20"/>
      <c r="I9" s="23"/>
      <c r="J9" s="43" t="s">
        <v>61</v>
      </c>
      <c r="K9" s="43"/>
    </row>
    <row r="10" spans="1:11" s="7" customFormat="1" ht="30" customHeight="1" x14ac:dyDescent="0.25">
      <c r="A10" s="6" t="s">
        <v>40</v>
      </c>
      <c r="B10" s="6" t="s">
        <v>41</v>
      </c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47</v>
      </c>
      <c r="I10" s="6" t="s">
        <v>48</v>
      </c>
      <c r="J10" s="6" t="s">
        <v>49</v>
      </c>
      <c r="K10" s="15" t="s">
        <v>50</v>
      </c>
    </row>
    <row r="11" spans="1:11" ht="24.95" customHeight="1" x14ac:dyDescent="0.25">
      <c r="A11" s="37" t="s">
        <v>51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15" customHeight="1" x14ac:dyDescent="0.25">
      <c r="A12" s="8" t="s">
        <v>26</v>
      </c>
      <c r="B12" s="9" t="s">
        <v>2</v>
      </c>
      <c r="C12" s="9" t="s">
        <v>11</v>
      </c>
      <c r="D12" s="9" t="s">
        <v>19</v>
      </c>
      <c r="E12" s="10" t="s">
        <v>20</v>
      </c>
      <c r="F12" s="11" t="s">
        <v>5</v>
      </c>
      <c r="G12" s="13">
        <v>6</v>
      </c>
      <c r="H12" s="14"/>
      <c r="I12" s="14">
        <f t="shared" ref="I12:I28" si="0">TRUNC(H12*(1+$K$2),2)</f>
        <v>0</v>
      </c>
      <c r="J12" s="14">
        <f>TRUNC(G12*H12,2)</f>
        <v>0</v>
      </c>
      <c r="K12" s="14">
        <f>TRUNC(G12*I12,2)</f>
        <v>0</v>
      </c>
    </row>
    <row r="13" spans="1:11" ht="15" customHeight="1" x14ac:dyDescent="0.25">
      <c r="A13" s="8" t="s">
        <v>27</v>
      </c>
      <c r="B13" s="9" t="s">
        <v>2</v>
      </c>
      <c r="C13" s="9" t="s">
        <v>3</v>
      </c>
      <c r="D13" s="9">
        <v>98524</v>
      </c>
      <c r="E13" s="10" t="s">
        <v>4</v>
      </c>
      <c r="F13" s="11" t="s">
        <v>5</v>
      </c>
      <c r="G13" s="13">
        <v>20</v>
      </c>
      <c r="H13" s="14"/>
      <c r="I13" s="14">
        <f t="shared" si="0"/>
        <v>0</v>
      </c>
      <c r="J13" s="14">
        <f t="shared" ref="J13:J28" si="1">TRUNC(G13*H13,2)</f>
        <v>0</v>
      </c>
      <c r="K13" s="14">
        <f t="shared" ref="K13:K28" si="2">TRUNC(G13*I13,2)</f>
        <v>0</v>
      </c>
    </row>
    <row r="14" spans="1:11" ht="30" customHeight="1" x14ac:dyDescent="0.25">
      <c r="A14" s="8" t="s">
        <v>28</v>
      </c>
      <c r="B14" s="9" t="s">
        <v>2</v>
      </c>
      <c r="C14" s="9" t="s">
        <v>3</v>
      </c>
      <c r="D14" s="9">
        <v>94319</v>
      </c>
      <c r="E14" s="10" t="s">
        <v>6</v>
      </c>
      <c r="F14" s="11" t="s">
        <v>7</v>
      </c>
      <c r="G14" s="13">
        <v>10</v>
      </c>
      <c r="H14" s="14"/>
      <c r="I14" s="14">
        <f t="shared" si="0"/>
        <v>0</v>
      </c>
      <c r="J14" s="14">
        <f t="shared" si="1"/>
        <v>0</v>
      </c>
      <c r="K14" s="14">
        <f t="shared" si="2"/>
        <v>0</v>
      </c>
    </row>
    <row r="15" spans="1:11" ht="30" customHeight="1" x14ac:dyDescent="0.25">
      <c r="A15" s="8" t="s">
        <v>29</v>
      </c>
      <c r="B15" s="9" t="s">
        <v>2</v>
      </c>
      <c r="C15" s="9" t="s">
        <v>3</v>
      </c>
      <c r="D15" s="9">
        <v>99059</v>
      </c>
      <c r="E15" s="10" t="s">
        <v>8</v>
      </c>
      <c r="F15" s="11" t="s">
        <v>9</v>
      </c>
      <c r="G15" s="13">
        <v>16</v>
      </c>
      <c r="H15" s="14"/>
      <c r="I15" s="14">
        <f t="shared" si="0"/>
        <v>0</v>
      </c>
      <c r="J15" s="14">
        <f t="shared" si="1"/>
        <v>0</v>
      </c>
      <c r="K15" s="14">
        <f t="shared" si="2"/>
        <v>0</v>
      </c>
    </row>
    <row r="16" spans="1:11" ht="30" customHeight="1" x14ac:dyDescent="0.25">
      <c r="A16" s="8" t="s">
        <v>30</v>
      </c>
      <c r="B16" s="9" t="s">
        <v>2</v>
      </c>
      <c r="C16" s="9" t="s">
        <v>3</v>
      </c>
      <c r="D16" s="9">
        <v>94997</v>
      </c>
      <c r="E16" s="10" t="s">
        <v>10</v>
      </c>
      <c r="F16" s="11" t="s">
        <v>5</v>
      </c>
      <c r="G16" s="13">
        <v>15</v>
      </c>
      <c r="H16" s="14"/>
      <c r="I16" s="14">
        <f t="shared" si="0"/>
        <v>0</v>
      </c>
      <c r="J16" s="14">
        <f t="shared" si="1"/>
        <v>0</v>
      </c>
      <c r="K16" s="14">
        <f t="shared" si="2"/>
        <v>0</v>
      </c>
    </row>
    <row r="17" spans="1:11" ht="30" customHeight="1" x14ac:dyDescent="0.25">
      <c r="A17" s="8" t="s">
        <v>31</v>
      </c>
      <c r="B17" s="9" t="s">
        <v>2</v>
      </c>
      <c r="C17" s="9" t="s">
        <v>11</v>
      </c>
      <c r="D17" s="9" t="s">
        <v>12</v>
      </c>
      <c r="E17" s="12" t="s">
        <v>39</v>
      </c>
      <c r="F17" s="11" t="s">
        <v>13</v>
      </c>
      <c r="G17" s="13">
        <v>4</v>
      </c>
      <c r="H17" s="14"/>
      <c r="I17" s="14">
        <f t="shared" si="0"/>
        <v>0</v>
      </c>
      <c r="J17" s="14">
        <f t="shared" si="1"/>
        <v>0</v>
      </c>
      <c r="K17" s="14">
        <f t="shared" si="2"/>
        <v>0</v>
      </c>
    </row>
    <row r="18" spans="1:11" ht="45" customHeight="1" x14ac:dyDescent="0.25">
      <c r="A18" s="8" t="s">
        <v>32</v>
      </c>
      <c r="B18" s="9" t="s">
        <v>2</v>
      </c>
      <c r="C18" s="9" t="s">
        <v>3</v>
      </c>
      <c r="D18" s="9">
        <v>100761</v>
      </c>
      <c r="E18" s="10" t="s">
        <v>16</v>
      </c>
      <c r="F18" s="11" t="s">
        <v>5</v>
      </c>
      <c r="G18" s="13">
        <v>15</v>
      </c>
      <c r="H18" s="14"/>
      <c r="I18" s="14">
        <f t="shared" si="0"/>
        <v>0</v>
      </c>
      <c r="J18" s="14">
        <f t="shared" si="1"/>
        <v>0</v>
      </c>
      <c r="K18" s="14">
        <f t="shared" si="2"/>
        <v>0</v>
      </c>
    </row>
    <row r="19" spans="1:11" ht="45" customHeight="1" x14ac:dyDescent="0.25">
      <c r="A19" s="8" t="s">
        <v>33</v>
      </c>
      <c r="B19" s="9" t="s">
        <v>2</v>
      </c>
      <c r="C19" s="9" t="s">
        <v>3</v>
      </c>
      <c r="D19" s="9">
        <v>100775</v>
      </c>
      <c r="E19" s="10" t="s">
        <v>21</v>
      </c>
      <c r="F19" s="11" t="s">
        <v>22</v>
      </c>
      <c r="G19" s="13">
        <v>173</v>
      </c>
      <c r="H19" s="14"/>
      <c r="I19" s="14">
        <f t="shared" si="0"/>
        <v>0</v>
      </c>
      <c r="J19" s="14">
        <f t="shared" si="1"/>
        <v>0</v>
      </c>
      <c r="K19" s="14">
        <f t="shared" si="2"/>
        <v>0</v>
      </c>
    </row>
    <row r="20" spans="1:11" ht="30" customHeight="1" x14ac:dyDescent="0.25">
      <c r="A20" s="8" t="s">
        <v>34</v>
      </c>
      <c r="B20" s="9" t="s">
        <v>2</v>
      </c>
      <c r="C20" s="9" t="s">
        <v>11</v>
      </c>
      <c r="D20" s="9" t="s">
        <v>14</v>
      </c>
      <c r="E20" s="10" t="s">
        <v>15</v>
      </c>
      <c r="F20" s="11" t="s">
        <v>5</v>
      </c>
      <c r="G20" s="13">
        <v>15</v>
      </c>
      <c r="H20" s="14"/>
      <c r="I20" s="14">
        <f t="shared" si="0"/>
        <v>0</v>
      </c>
      <c r="J20" s="14">
        <f t="shared" si="1"/>
        <v>0</v>
      </c>
      <c r="K20" s="14">
        <f t="shared" si="2"/>
        <v>0</v>
      </c>
    </row>
    <row r="21" spans="1:11" ht="30" customHeight="1" x14ac:dyDescent="0.25">
      <c r="A21" s="8" t="s">
        <v>35</v>
      </c>
      <c r="B21" s="9" t="s">
        <v>17</v>
      </c>
      <c r="C21" s="9" t="s">
        <v>3</v>
      </c>
      <c r="D21" s="9">
        <v>7243</v>
      </c>
      <c r="E21" s="10" t="s">
        <v>18</v>
      </c>
      <c r="F21" s="11" t="s">
        <v>5</v>
      </c>
      <c r="G21" s="13">
        <v>7.5</v>
      </c>
      <c r="H21" s="14"/>
      <c r="I21" s="14">
        <f t="shared" si="0"/>
        <v>0</v>
      </c>
      <c r="J21" s="14">
        <f t="shared" si="1"/>
        <v>0</v>
      </c>
      <c r="K21" s="14">
        <f t="shared" si="2"/>
        <v>0</v>
      </c>
    </row>
    <row r="22" spans="1:11" ht="45" customHeight="1" x14ac:dyDescent="0.25">
      <c r="A22" s="8" t="s">
        <v>36</v>
      </c>
      <c r="B22" s="9" t="s">
        <v>2</v>
      </c>
      <c r="C22" s="9" t="s">
        <v>3</v>
      </c>
      <c r="D22" s="9">
        <v>100744</v>
      </c>
      <c r="E22" s="10" t="s">
        <v>23</v>
      </c>
      <c r="F22" s="11" t="s">
        <v>5</v>
      </c>
      <c r="G22" s="13">
        <v>22</v>
      </c>
      <c r="H22" s="14"/>
      <c r="I22" s="14">
        <f t="shared" si="0"/>
        <v>0</v>
      </c>
      <c r="J22" s="14">
        <f t="shared" si="1"/>
        <v>0</v>
      </c>
      <c r="K22" s="14">
        <f t="shared" si="2"/>
        <v>0</v>
      </c>
    </row>
    <row r="23" spans="1:11" ht="30" customHeight="1" x14ac:dyDescent="0.25">
      <c r="A23" s="8" t="s">
        <v>37</v>
      </c>
      <c r="B23" s="9" t="s">
        <v>2</v>
      </c>
      <c r="C23" s="9" t="s">
        <v>3</v>
      </c>
      <c r="D23" s="9">
        <v>100719</v>
      </c>
      <c r="E23" s="10" t="s">
        <v>24</v>
      </c>
      <c r="F23" s="11" t="s">
        <v>5</v>
      </c>
      <c r="G23" s="13">
        <v>22</v>
      </c>
      <c r="H23" s="14"/>
      <c r="I23" s="14">
        <f t="shared" si="0"/>
        <v>0</v>
      </c>
      <c r="J23" s="14">
        <f t="shared" si="1"/>
        <v>0</v>
      </c>
      <c r="K23" s="14">
        <f t="shared" si="2"/>
        <v>0</v>
      </c>
    </row>
    <row r="24" spans="1:11" ht="60" x14ac:dyDescent="0.25">
      <c r="A24" s="8" t="s">
        <v>72</v>
      </c>
      <c r="B24" s="9" t="s">
        <v>17</v>
      </c>
      <c r="C24" s="9" t="s">
        <v>3</v>
      </c>
      <c r="D24" s="9">
        <v>39517</v>
      </c>
      <c r="E24" s="10" t="s">
        <v>67</v>
      </c>
      <c r="F24" s="11" t="s">
        <v>5</v>
      </c>
      <c r="G24" s="11">
        <v>14</v>
      </c>
      <c r="H24" s="33"/>
      <c r="I24" s="14">
        <f t="shared" si="0"/>
        <v>0</v>
      </c>
      <c r="J24" s="14">
        <f t="shared" si="1"/>
        <v>0</v>
      </c>
      <c r="K24" s="14">
        <f t="shared" si="2"/>
        <v>0</v>
      </c>
    </row>
    <row r="25" spans="1:11" ht="30" x14ac:dyDescent="0.25">
      <c r="A25" s="8" t="s">
        <v>73</v>
      </c>
      <c r="B25" s="9" t="s">
        <v>2</v>
      </c>
      <c r="C25" s="9" t="s">
        <v>3</v>
      </c>
      <c r="D25" s="9">
        <v>101159</v>
      </c>
      <c r="E25" s="10" t="s">
        <v>68</v>
      </c>
      <c r="F25" s="11" t="s">
        <v>5</v>
      </c>
      <c r="G25" s="11">
        <v>2.4</v>
      </c>
      <c r="H25" s="33"/>
      <c r="I25" s="14">
        <f t="shared" si="0"/>
        <v>0</v>
      </c>
      <c r="J25" s="14">
        <f t="shared" si="1"/>
        <v>0</v>
      </c>
      <c r="K25" s="14">
        <f t="shared" si="2"/>
        <v>0</v>
      </c>
    </row>
    <row r="26" spans="1:11" ht="45" x14ac:dyDescent="0.25">
      <c r="A26" s="8" t="s">
        <v>74</v>
      </c>
      <c r="B26" s="9" t="s">
        <v>2</v>
      </c>
      <c r="C26" s="9" t="s">
        <v>3</v>
      </c>
      <c r="D26" s="9">
        <v>87530</v>
      </c>
      <c r="E26" s="10" t="s">
        <v>69</v>
      </c>
      <c r="F26" s="11" t="s">
        <v>5</v>
      </c>
      <c r="G26" s="11">
        <v>4.8</v>
      </c>
      <c r="H26" s="33"/>
      <c r="I26" s="14">
        <f t="shared" si="0"/>
        <v>0</v>
      </c>
      <c r="J26" s="14">
        <f t="shared" si="1"/>
        <v>0</v>
      </c>
      <c r="K26" s="14">
        <f t="shared" si="2"/>
        <v>0</v>
      </c>
    </row>
    <row r="27" spans="1:11" ht="45" x14ac:dyDescent="0.25">
      <c r="A27" s="8" t="s">
        <v>75</v>
      </c>
      <c r="B27" s="9" t="s">
        <v>2</v>
      </c>
      <c r="C27" s="9" t="s">
        <v>3</v>
      </c>
      <c r="D27" s="9">
        <v>103304</v>
      </c>
      <c r="E27" s="10" t="s">
        <v>70</v>
      </c>
      <c r="F27" s="11" t="s">
        <v>13</v>
      </c>
      <c r="G27" s="11">
        <v>1</v>
      </c>
      <c r="H27" s="33"/>
      <c r="I27" s="14">
        <f t="shared" si="0"/>
        <v>0</v>
      </c>
      <c r="J27" s="14">
        <f t="shared" si="1"/>
        <v>0</v>
      </c>
      <c r="K27" s="14">
        <f t="shared" si="2"/>
        <v>0</v>
      </c>
    </row>
    <row r="28" spans="1:11" ht="30" x14ac:dyDescent="0.25">
      <c r="A28" s="8" t="s">
        <v>76</v>
      </c>
      <c r="B28" s="9" t="s">
        <v>2</v>
      </c>
      <c r="C28" s="9" t="s">
        <v>3</v>
      </c>
      <c r="D28" s="9">
        <v>88489</v>
      </c>
      <c r="E28" s="10" t="s">
        <v>71</v>
      </c>
      <c r="F28" s="11" t="s">
        <v>5</v>
      </c>
      <c r="G28" s="11">
        <v>4.8</v>
      </c>
      <c r="H28" s="33"/>
      <c r="I28" s="14">
        <f t="shared" si="0"/>
        <v>0</v>
      </c>
      <c r="J28" s="14">
        <f t="shared" si="1"/>
        <v>0</v>
      </c>
      <c r="K28" s="14">
        <f t="shared" si="2"/>
        <v>0</v>
      </c>
    </row>
    <row r="29" spans="1:11" x14ac:dyDescent="0.25">
      <c r="E29" s="3"/>
      <c r="H29" s="2"/>
      <c r="I29" s="2"/>
      <c r="J29" s="2"/>
      <c r="K29" s="2"/>
    </row>
    <row r="30" spans="1:11" ht="15.75" x14ac:dyDescent="0.25">
      <c r="A30" s="32" t="s">
        <v>63</v>
      </c>
      <c r="E30" s="3"/>
      <c r="H30" s="2"/>
      <c r="I30" s="4" t="s">
        <v>0</v>
      </c>
      <c r="J30" s="4"/>
      <c r="K30" s="4">
        <f>SUM(J12:J28)</f>
        <v>0</v>
      </c>
    </row>
    <row r="31" spans="1:11" ht="15.75" x14ac:dyDescent="0.25">
      <c r="E31" s="3"/>
      <c r="H31" s="2"/>
      <c r="I31" s="4" t="s">
        <v>25</v>
      </c>
      <c r="J31" s="4"/>
      <c r="K31" s="4">
        <f>K32-K30</f>
        <v>0</v>
      </c>
    </row>
    <row r="32" spans="1:11" ht="15.75" x14ac:dyDescent="0.25">
      <c r="E32" s="3"/>
      <c r="H32" s="2"/>
      <c r="I32" s="5" t="s">
        <v>1</v>
      </c>
      <c r="J32" s="5"/>
      <c r="K32" s="5">
        <f>SUM(K12:K28)</f>
        <v>0</v>
      </c>
    </row>
    <row r="33" spans="1:11" x14ac:dyDescent="0.25">
      <c r="H33" s="2"/>
      <c r="I33" s="2"/>
      <c r="J33" s="2"/>
      <c r="K33" s="2"/>
    </row>
    <row r="34" spans="1:11" ht="18.75" x14ac:dyDescent="0.3">
      <c r="A34" s="44" t="s">
        <v>64</v>
      </c>
      <c r="B34" s="44"/>
      <c r="C34" s="44"/>
      <c r="D34" s="44"/>
      <c r="E34" s="44"/>
      <c r="F34" s="41" t="s">
        <v>52</v>
      </c>
      <c r="G34" s="41"/>
      <c r="H34" s="41"/>
      <c r="I34" s="41"/>
      <c r="J34" s="41"/>
      <c r="K34" s="16">
        <f>K32</f>
        <v>0</v>
      </c>
    </row>
    <row r="35" spans="1:11" ht="18.75" x14ac:dyDescent="0.3">
      <c r="A35" s="45" t="s">
        <v>65</v>
      </c>
      <c r="B35" s="45"/>
      <c r="C35" s="45"/>
      <c r="D35" s="45"/>
      <c r="E35" s="46"/>
      <c r="F35" s="42" t="s">
        <v>54</v>
      </c>
      <c r="G35" s="42"/>
      <c r="H35" s="42"/>
      <c r="I35" s="42"/>
      <c r="J35" s="42"/>
      <c r="K35" s="16">
        <f>SUM(K13:K28)</f>
        <v>0</v>
      </c>
    </row>
    <row r="36" spans="1:11" ht="18.75" x14ac:dyDescent="0.3">
      <c r="A36" s="47" t="s">
        <v>66</v>
      </c>
      <c r="B36" s="47"/>
      <c r="C36" s="47"/>
      <c r="D36" s="47"/>
      <c r="E36" s="47"/>
      <c r="F36" s="38" t="s">
        <v>53</v>
      </c>
      <c r="G36" s="39"/>
      <c r="H36" s="39"/>
      <c r="I36" s="39"/>
      <c r="J36" s="40"/>
      <c r="K36" s="17">
        <f>K34+(22*K35)</f>
        <v>0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11:K11"/>
    <mergeCell ref="F36:J36"/>
    <mergeCell ref="F34:J34"/>
    <mergeCell ref="F35:J35"/>
    <mergeCell ref="J9:K9"/>
    <mergeCell ref="A34:E34"/>
    <mergeCell ref="A35:E35"/>
    <mergeCell ref="A36:E36"/>
    <mergeCell ref="A2:I2"/>
    <mergeCell ref="A3:E3"/>
    <mergeCell ref="A4:E4"/>
    <mergeCell ref="A5:E5"/>
    <mergeCell ref="J8:K8"/>
  </mergeCells>
  <pageMargins left="0.39370078740157483" right="0.39370078740157483" top="0.39370078740157483" bottom="0.39370078740157483" header="0.39370078740157483" footer="0.3937007874015748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Sinapi em Excel</dc:title>
  <dc:subject>Sinapi em Excel</dc:subject>
  <dc:creator>i9orcamentos.com.br</dc:creator>
  <cp:keywords>Sinapi Excel</cp:keywords>
  <dc:description>Sinapi em Excel</dc:description>
  <cp:lastModifiedBy>user</cp:lastModifiedBy>
  <cp:lastPrinted>2022-05-26T13:41:51Z</cp:lastPrinted>
  <dcterms:created xsi:type="dcterms:W3CDTF">2022-05-24T12:48:46Z</dcterms:created>
  <dcterms:modified xsi:type="dcterms:W3CDTF">2022-05-27T13:51:47Z</dcterms:modified>
  <cp:category>Sinapi Excel</cp:category>
</cp:coreProperties>
</file>